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2495" tabRatio="817" activeTab="0"/>
  </bookViews>
  <sheets>
    <sheet name="Table 1 and 2" sheetId="1" r:id="rId1"/>
    <sheet name="Table 3" sheetId="2" r:id="rId2"/>
    <sheet name="Table 4" sheetId="3" r:id="rId3"/>
    <sheet name="Table 5" sheetId="4" r:id="rId4"/>
    <sheet name="Table 6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<sst xmlns="http://schemas.openxmlformats.org/spreadsheetml/2006/main" count="395" uniqueCount="151">
  <si>
    <t>Total</t>
  </si>
  <si>
    <t>House</t>
  </si>
  <si>
    <t>Senate</t>
  </si>
  <si>
    <t>Candidate</t>
  </si>
  <si>
    <t>Party</t>
  </si>
  <si>
    <t>Coordinated</t>
  </si>
  <si>
    <t>State</t>
  </si>
  <si>
    <t>District</t>
  </si>
  <si>
    <t>Interest Group</t>
  </si>
  <si>
    <t>Ads Aired</t>
  </si>
  <si>
    <t>Row %</t>
  </si>
  <si>
    <t>Cost</t>
  </si>
  <si>
    <t>% volume increase</t>
  </si>
  <si>
    <t xml:space="preserve">AK      </t>
  </si>
  <si>
    <t xml:space="preserve">Democrat  </t>
  </si>
  <si>
    <t>Republican</t>
  </si>
  <si>
    <t xml:space="preserve">AL      </t>
  </si>
  <si>
    <t xml:space="preserve">AR      </t>
  </si>
  <si>
    <t xml:space="preserve">AZ      </t>
  </si>
  <si>
    <t xml:space="preserve">CA      </t>
  </si>
  <si>
    <t xml:space="preserve">CO      </t>
  </si>
  <si>
    <t xml:space="preserve">CT      </t>
  </si>
  <si>
    <t xml:space="preserve">FL      </t>
  </si>
  <si>
    <t xml:space="preserve">GA      </t>
  </si>
  <si>
    <t xml:space="preserve">HI      </t>
  </si>
  <si>
    <t xml:space="preserve">IA      </t>
  </si>
  <si>
    <t xml:space="preserve">ID      </t>
  </si>
  <si>
    <t xml:space="preserve">IL      </t>
  </si>
  <si>
    <t xml:space="preserve">KS      </t>
  </si>
  <si>
    <t xml:space="preserve">MA      </t>
  </si>
  <si>
    <t xml:space="preserve">MD      </t>
  </si>
  <si>
    <t xml:space="preserve">ME      </t>
  </si>
  <si>
    <t xml:space="preserve">MI      </t>
  </si>
  <si>
    <t xml:space="preserve">MN      </t>
  </si>
  <si>
    <t xml:space="preserve">NE      </t>
  </si>
  <si>
    <t xml:space="preserve">NH      </t>
  </si>
  <si>
    <t xml:space="preserve">NM      </t>
  </si>
  <si>
    <t xml:space="preserve">NV      </t>
  </si>
  <si>
    <t xml:space="preserve">NY      </t>
  </si>
  <si>
    <t xml:space="preserve">OH      </t>
  </si>
  <si>
    <t xml:space="preserve">OK      </t>
  </si>
  <si>
    <t xml:space="preserve">OR      </t>
  </si>
  <si>
    <t xml:space="preserve">PA      </t>
  </si>
  <si>
    <t xml:space="preserve">RI      </t>
  </si>
  <si>
    <t xml:space="preserve">SC      </t>
  </si>
  <si>
    <t xml:space="preserve">SD      </t>
  </si>
  <si>
    <t xml:space="preserve">TN      </t>
  </si>
  <si>
    <t xml:space="preserve">TX      </t>
  </si>
  <si>
    <t xml:space="preserve">UT      </t>
  </si>
  <si>
    <t xml:space="preserve">VT      </t>
  </si>
  <si>
    <t xml:space="preserve">WI      </t>
  </si>
  <si>
    <t xml:space="preserve">DE      </t>
  </si>
  <si>
    <t xml:space="preserve">IN      </t>
  </si>
  <si>
    <t xml:space="preserve">KY      </t>
  </si>
  <si>
    <t xml:space="preserve">LA      </t>
  </si>
  <si>
    <t xml:space="preserve">MO      </t>
  </si>
  <si>
    <t xml:space="preserve">MS      </t>
  </si>
  <si>
    <t xml:space="preserve">NC      </t>
  </si>
  <si>
    <t xml:space="preserve">ND      </t>
  </si>
  <si>
    <t xml:space="preserve">NJ      </t>
  </si>
  <si>
    <t xml:space="preserve">VA      </t>
  </si>
  <si>
    <t xml:space="preserve">WA      </t>
  </si>
  <si>
    <t xml:space="preserve">WV      </t>
  </si>
  <si>
    <t xml:space="preserve">AFSCME                                                                     </t>
  </si>
  <si>
    <t xml:space="preserve">California Teachers Association                                            </t>
  </si>
  <si>
    <t xml:space="preserve">SEIU                                                                       </t>
  </si>
  <si>
    <t xml:space="preserve">Republican Governor's Association                                          </t>
  </si>
  <si>
    <t xml:space="preserve">Democratic Governor's Association                                          </t>
  </si>
  <si>
    <t xml:space="preserve">Bay State Future                                                           </t>
  </si>
  <si>
    <t xml:space="preserve">Citizens for Strength and Security                                         </t>
  </si>
  <si>
    <t xml:space="preserve">Americans for Job Security                                                 </t>
  </si>
  <si>
    <t xml:space="preserve">Alliance for a Better Minnesota                                            </t>
  </si>
  <si>
    <t xml:space="preserve">Minnesota Forward                                                          </t>
  </si>
  <si>
    <t xml:space="preserve">Minnesota's Future                                                         </t>
  </si>
  <si>
    <t xml:space="preserve">Back to Basics Political Action Committee                                  </t>
  </si>
  <si>
    <t xml:space="preserve">Lone Star First                                                            </t>
  </si>
  <si>
    <t xml:space="preserve">Greater Wisconsin Political Fund                                           </t>
  </si>
  <si>
    <t xml:space="preserve">American Future Fund                                                       </t>
  </si>
  <si>
    <t xml:space="preserve">60 Plus Association                                                        </t>
  </si>
  <si>
    <t xml:space="preserve">Commission on Hope, Growth, and Opportunity                                </t>
  </si>
  <si>
    <t xml:space="preserve">Club for Growth                                                            </t>
  </si>
  <si>
    <t xml:space="preserve">Americans for Tax Reform                                                   </t>
  </si>
  <si>
    <t xml:space="preserve">American Action Network                                                    </t>
  </si>
  <si>
    <t xml:space="preserve">Crossroads Grassroots Policy Strategies                                    </t>
  </si>
  <si>
    <t xml:space="preserve">American Crossroads                                                        </t>
  </si>
  <si>
    <t xml:space="preserve">Patriot Majority                                                           </t>
  </si>
  <si>
    <t>Spots</t>
  </si>
  <si>
    <t xml:space="preserve">Group </t>
  </si>
  <si>
    <t>Party Lean</t>
  </si>
  <si>
    <t>Total Spots</t>
  </si>
  <si>
    <t>Pro-Dem</t>
  </si>
  <si>
    <t>Pro-GOP</t>
  </si>
  <si>
    <t>% cost increase</t>
  </si>
  <si>
    <t>***All totals include Democrats, Republicans, and Third Party Candidates</t>
  </si>
  <si>
    <t>Active Races</t>
  </si>
  <si>
    <t>Gov-MN</t>
  </si>
  <si>
    <t>Gov-WI</t>
  </si>
  <si>
    <t>Sen-NV</t>
  </si>
  <si>
    <t>Gov-TX</t>
  </si>
  <si>
    <t>Gov-MA</t>
  </si>
  <si>
    <t>Gov-CA</t>
  </si>
  <si>
    <t>Sen-CA, Sen-CO, Sen-FL, Sen-IL, Sen-KY, Sen-MO, Sen-NV, Sen-PA, Sen-WA</t>
  </si>
  <si>
    <t>Est Spending</t>
  </si>
  <si>
    <t>http://election-ad.research.wesleyan.edu/</t>
  </si>
  <si>
    <t>CITE SOURCE OF DATA IN ALL TABLES AS:</t>
  </si>
  <si>
    <t>Kantar Media/CMAG with analysis by the Wesleyan Media Project</t>
  </si>
  <si>
    <t>*Amounts may include some primary race advertising.</t>
  </si>
  <si>
    <t xml:space="preserve">**Groups often have more than one classification through which they conduct their political or election-related activities.  The entry in this table reflects our best guess as to what organizational form funded the ads.  </t>
  </si>
  <si>
    <t>The group type assignment may not be completely accurate because the ad disclaimers do not signify the tax entity through which the parent organization funded the ad buy.</t>
  </si>
  <si>
    <t>*Amounts may include some primary advertising.</t>
  </si>
  <si>
    <t>**Party totals do not always add up to overall total due to the presence of third-party candidates and/or an indeterminate party beneficiary.</t>
  </si>
  <si>
    <t>***Total spending and total ad columns include numbers for independent Charlie Crist.</t>
  </si>
  <si>
    <t>*as of 10/20</t>
  </si>
  <si>
    <t>*between 9/1 and 10/20</t>
  </si>
  <si>
    <t>*Between January 1 and October 20</t>
  </si>
  <si>
    <t>Governor</t>
  </si>
  <si>
    <t>Data from Wesleyan Media Project Release - 10/27/2010</t>
  </si>
  <si>
    <t xml:space="preserve">FL***   </t>
  </si>
  <si>
    <t>Senate Races (9/1-10/20/10)</t>
  </si>
  <si>
    <t xml:space="preserve">WY      </t>
  </si>
  <si>
    <t>Gov Races (9/1-10/20/10)</t>
  </si>
  <si>
    <t>Top Spending Groups (9/1-10/20/10)</t>
  </si>
  <si>
    <t xml:space="preserve">NRA                                                                        </t>
  </si>
  <si>
    <t xml:space="preserve">NEA                                                                        </t>
  </si>
  <si>
    <t xml:space="preserve">NFIB                                                                       </t>
  </si>
  <si>
    <t xml:space="preserve">Center for Individual Freedom                                              </t>
  </si>
  <si>
    <t xml:space="preserve">Concerned Educators for Jerry Brown for Governor                           </t>
  </si>
  <si>
    <t>Gov-OK, Gov-CA, Gov-CO, Gov-CT, Gov-FL, Gov-GA, Gov-HI, Go-IL, Gov-MA, Gov-MD, Gov-ME, Gov-MI, Gov-NH, Gov-OH, Gov-OK, Gov-SC, Gov-VT, Gov-WI</t>
  </si>
  <si>
    <t xml:space="preserve">Gov-CA, Gov-ME, Hse-AL2, Hse-AR4, Hse-AZ7, Hse-AZ8, Hse-CA11, Hse-CO4, Hse-FL2,Hse-Fl24, Hse-FL8, Hse-GA12, Hse-GA8, Hse-IA1, Hse-IA3, Hse-ID1, Hse-KSE3, Hse-MD1, Hse-MS1, Hse-ND1, Hse-NH2, Hse-NM1, Hse-NV3, Hse-NY23, Hse-OH15, Hse-OH16, Hse-OK2, Hse-PA10, Hse-PA12, Hse-PA3, Hse-VA2, Hse-VA5, SEn-AR, SEn-CA, SEn-CO, SEn-CT, SEn-FL, SEn-IL, SEn-IN, Sen-KY, Sen-MA, Sen-MO, Sen-NH, Sen-PA, Sen-WI </t>
  </si>
  <si>
    <t>Hse-CA3, Hse-FL22, Hse-HI1, Hse-In2, Hse-NY20, Hse-NY25, Hse-TX17, Sen-CO, Sen-IL, Sen-Ky, Sen-MO, Sen-NH, Sen-NV, Sen-OH</t>
  </si>
  <si>
    <t>Hse-CO7, Hse, Ct-5, Hse-IL10, Hse-IN2, Hse-MA10, Hs-NH2, Hse-NM1, Hse-NV3, Hse-OH12, Hse-Oh6, Hse-OR5, Hse-Or8, Hse-PA12, Hse-PA7, Hse-SD1, Hse-VA11, Hse-VA5, Hse-VA9, Hse-WI8, Sen-FL, Sen-NH, Sen-WA, Sen-WI</t>
  </si>
  <si>
    <t>Hse-AZ1, Hse-AZ5, Hse-AZ8, Hse-FL2, Hse-FL24, Hse-FL8, Hse-IN2, Hse-ND1, Hse-NY20, Hse-OH16, Hse-PA10, Hse-PA11, Hse-TN8, Hse-WI3, Hse-WI8</t>
  </si>
  <si>
    <t>Hse-AL2, Hse-AZ3, Hse-CO7, Hse-GA8, Hse-IA1, Hse-IA2, Hse-IL17, Hse-IN5, Hse-IN9, Hse-MI7, Hse-NM1, Hse-Sd1, Hse-TX17, Hse-WA2, Hse-WA3, Sen-KY, Sen-MA</t>
  </si>
  <si>
    <t>Gov-CA, Gov-OH, Hse-IL17, Hse-IN9, Hse-MI7, Hse-NY25, Hse-OH1, Hse-OH16, Hse-PA12, Hse-PA8, Hse-VA5, Sen-AR, Sen-MA</t>
  </si>
  <si>
    <t>Hse-AL2, Hse-FL2, Hse-IL11, Hse-IN9, Hse-NC11, Hse-NY20, Hse-OR5, Sen-CO, Sen-DE, Sen-MA, Sen-WA, Sen-WV</t>
  </si>
  <si>
    <t>Gov-MI, Gov-SC, Hse-CO3, Hse-N8, Hse-MO7, Hse-NC11, Hse-NC2, Hse-NC8, Hse-NM2, Hse-NY24, Hse-PA4, Hse-VA9, Sen-AR, Sen-CO, Sen-Ma, Sen-WV, Sen-WI, Sen-NV</t>
  </si>
  <si>
    <t>Hse-GA9, Hse-KS1, Hse-MI3, Hse-OK5, Hse-SC1, Hse-SC3, Hse-SC5, Hse-TN3, Sen-AK, Sen-CO, Sen-FL, Sen-NV, Sen-PA, Sen-WI</t>
  </si>
  <si>
    <t>Gov-IL, Gov-PA, Gov-Wi, Sen-CO, Sen-MO, Sen-OH, Sen-PA, Sen-WI</t>
  </si>
  <si>
    <t>Gov-CT, Gov-HI, Gov-IL, Gov-ME, Gov-NM, Gov-RI, Gov-VT</t>
  </si>
  <si>
    <t>Hse-KY6, Hse-AZ7, Hse-GA2, Hse-MI9, Hse-NV3, Hse-TN4, Hse-TX23, Hse-WV3, Sen-PA</t>
  </si>
  <si>
    <t>Hse-CO3, Hse-FL2, Hse-FL24, Hse-ID1, Hse-MD1, Hse-MD2, Hse-NH1, Hse-NY25, Hse-PA11, Hse-PA3, Hse-SC5</t>
  </si>
  <si>
    <t>Hse-AZ5, Hse-NC8, Hse-OH13, Hse-VA5, Sen-CO</t>
  </si>
  <si>
    <t>Hse-CA11, Hse-CO3, Hse-MO3, Hse-NY19, Hse-NY23, Hse-SC5, Hse-WI3</t>
  </si>
  <si>
    <t>Gov-CA, Gov-OH, Hse-MI7, Hse-NV3, Hse-OH16, Hse-PA3, Hse-WI8, Sen-AR, Sen-CO, Sen-NV,</t>
  </si>
  <si>
    <t>Hse-CA20, Hse-FL2, Hse-GA8, Hse-KY6, Hse-MS1, Hse-NC11, Hse-NC8, Hse-NY24, Hse-PA11</t>
  </si>
  <si>
    <t xml:space="preserve">Women Vote                                                                 </t>
  </si>
  <si>
    <t>Hse-CO4 Hse-OH13, Sen-CA, Sen-CO</t>
  </si>
  <si>
    <t xml:space="preserve">US Chamber of Commerce***                                      </t>
  </si>
  <si>
    <t>Republican***</t>
  </si>
  <si>
    <t>***The Chamber of Commerce spent an estimated $1.2 million in support of Democratic candidates that IS included in this figure.</t>
  </si>
  <si>
    <t>Top 100 House Races (9/1-10/20/10)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</si>
</sst>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[$-409]dddd\,\ mmmm\ dd\,\ yyyy"/>
    <numFmt numFmtId="167" formatCode="[$-409]h:mm:ss\ AM/PM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readingOrder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readingOrder="1"/>
    </xf>
    <xf numFmtId="0" fontId="0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6" fillId="0" borderId="0" xfId="52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6" fillId="0" borderId="0" xfId="52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70" fontId="0" fillId="0" borderId="0" xfId="44" applyNumberFormat="1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owler\AppData\Local\Microsoft\Windows\Temporary%20Internet%20Files\Content.Outlook\LTUTQY9H\Comparison2008-2010_1025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ortions"/>
      <sheetName val="2010 Costs by Sponsor-Race"/>
      <sheetName val="Top Races"/>
      <sheetName val="Top Groups"/>
      <sheetName val="Interest Groups Investme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ection-ad.research.wesleyan.ed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lection-ad.research.wesleyan.edu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lection-ad.research.wesleyan.edu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lection-ad.research.wesleyan.edu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lection-ad.research.wesleyan.ed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B8" sqref="B8"/>
    </sheetView>
  </sheetViews>
  <sheetFormatPr defaultColWidth="9.140625" defaultRowHeight="12.75" customHeight="1"/>
  <cols>
    <col min="1" max="2" width="16.421875" style="0" customWidth="1"/>
    <col min="3" max="3" width="17.421875" style="0" customWidth="1"/>
    <col min="4" max="4" width="14.421875" style="0" customWidth="1"/>
    <col min="5" max="5" width="15.57421875" style="0" customWidth="1"/>
    <col min="6" max="6" width="14.140625" style="0" customWidth="1"/>
    <col min="7" max="7" width="16.421875" style="0" customWidth="1"/>
    <col min="8" max="8" width="11.00390625" style="0" customWidth="1"/>
    <col min="10" max="10" width="14.00390625" style="0" customWidth="1"/>
    <col min="11" max="11" width="14.7109375" style="0" customWidth="1"/>
    <col min="12" max="13" width="17.00390625" style="0" customWidth="1"/>
    <col min="14" max="14" width="14.7109375" style="0" customWidth="1"/>
    <col min="15" max="15" width="13.140625" style="0" customWidth="1"/>
  </cols>
  <sheetData>
    <row r="1" spans="1:6" ht="12.75" customHeight="1">
      <c r="A1" s="23" t="s">
        <v>116</v>
      </c>
      <c r="B1" s="18"/>
      <c r="C1" s="18"/>
      <c r="D1" s="18"/>
      <c r="E1" s="18"/>
      <c r="F1" s="18"/>
    </row>
    <row r="2" spans="1:6" ht="12.75" customHeight="1">
      <c r="A2" s="20" t="s">
        <v>103</v>
      </c>
      <c r="B2" s="18"/>
      <c r="C2" s="18"/>
      <c r="D2" s="18"/>
      <c r="E2" s="18"/>
      <c r="F2" s="18"/>
    </row>
    <row r="4" spans="1:6" ht="12.75" customHeight="1">
      <c r="A4" s="19" t="s">
        <v>104</v>
      </c>
      <c r="B4" s="18"/>
      <c r="C4" s="18"/>
      <c r="D4" s="18"/>
      <c r="E4" s="18"/>
      <c r="F4" s="18"/>
    </row>
    <row r="5" spans="1:6" ht="12.75" customHeight="1">
      <c r="A5" s="19" t="s">
        <v>105</v>
      </c>
      <c r="B5" s="18"/>
      <c r="C5" s="18"/>
      <c r="D5" s="18"/>
      <c r="E5" s="18"/>
      <c r="F5" s="18"/>
    </row>
    <row r="7" spans="1:9" ht="20.25" customHeight="1">
      <c r="A7" s="1" t="s">
        <v>112</v>
      </c>
      <c r="B7" s="1"/>
      <c r="C7" s="26"/>
      <c r="D7" s="26"/>
      <c r="E7" s="1"/>
      <c r="I7" s="1" t="s">
        <v>113</v>
      </c>
    </row>
    <row r="8" spans="1:3" ht="12.75" customHeight="1">
      <c r="A8" s="2"/>
      <c r="B8" s="2"/>
      <c r="C8" s="2"/>
    </row>
    <row r="10" spans="1:9" ht="12.75" customHeight="1">
      <c r="A10" s="3" t="s">
        <v>1</v>
      </c>
      <c r="I10" s="3" t="s">
        <v>1</v>
      </c>
    </row>
    <row r="11" spans="3:15" ht="12.75" customHeight="1">
      <c r="C11" s="5" t="s">
        <v>3</v>
      </c>
      <c r="D11" s="5" t="s">
        <v>4</v>
      </c>
      <c r="E11" s="5" t="s">
        <v>8</v>
      </c>
      <c r="F11" s="5" t="s">
        <v>5</v>
      </c>
      <c r="G11" s="5" t="s">
        <v>0</v>
      </c>
      <c r="K11" s="5" t="s">
        <v>3</v>
      </c>
      <c r="L11" s="5" t="s">
        <v>4</v>
      </c>
      <c r="M11" s="5" t="s">
        <v>8</v>
      </c>
      <c r="N11" s="5" t="s">
        <v>5</v>
      </c>
      <c r="O11" s="5" t="s">
        <v>0</v>
      </c>
    </row>
    <row r="13" spans="1:15" ht="12.75" customHeight="1">
      <c r="A13">
        <v>2008</v>
      </c>
      <c r="B13" t="s">
        <v>9</v>
      </c>
      <c r="C13" s="4">
        <v>271470</v>
      </c>
      <c r="D13" s="4">
        <v>41096</v>
      </c>
      <c r="E13" s="4">
        <v>26403</v>
      </c>
      <c r="F13" s="4">
        <v>7078</v>
      </c>
      <c r="G13" s="4">
        <f>SUM(C13:F13)</f>
        <v>346047</v>
      </c>
      <c r="I13">
        <v>2008</v>
      </c>
      <c r="J13" t="s">
        <v>9</v>
      </c>
      <c r="K13" s="4">
        <v>162429</v>
      </c>
      <c r="L13" s="4">
        <v>36056</v>
      </c>
      <c r="M13" s="4">
        <v>16750</v>
      </c>
      <c r="N13" s="4">
        <v>5037</v>
      </c>
      <c r="O13" s="4">
        <f>SUM(K13:N13)</f>
        <v>220272</v>
      </c>
    </row>
    <row r="14" spans="2:15" ht="12.75" customHeight="1">
      <c r="B14" t="s">
        <v>10</v>
      </c>
      <c r="C14" s="2">
        <f>C13/G13</f>
        <v>0.7844888122133699</v>
      </c>
      <c r="D14" s="2">
        <f>D13/G13</f>
        <v>0.11875843454790823</v>
      </c>
      <c r="E14" s="2">
        <f>E13/G13</f>
        <v>0.0762988842556069</v>
      </c>
      <c r="F14" s="2">
        <f>F13/G13</f>
        <v>0.02045386898311501</v>
      </c>
      <c r="G14" s="2"/>
      <c r="J14" t="s">
        <v>10</v>
      </c>
      <c r="K14" s="2">
        <f>K13/O13</f>
        <v>0.737401939420353</v>
      </c>
      <c r="L14" s="2">
        <f>L13/O13</f>
        <v>0.16368853054405463</v>
      </c>
      <c r="M14" s="2">
        <f>M13/O13</f>
        <v>0.07604234764291422</v>
      </c>
      <c r="N14" s="2">
        <f>N13/O13</f>
        <v>0.022867182392678143</v>
      </c>
      <c r="O14" s="2"/>
    </row>
    <row r="15" spans="2:15" ht="12.75" customHeight="1">
      <c r="B15" t="s">
        <v>11</v>
      </c>
      <c r="C15" s="7">
        <v>104849816</v>
      </c>
      <c r="D15" s="7">
        <v>20201187</v>
      </c>
      <c r="E15" s="7">
        <v>13550460</v>
      </c>
      <c r="F15" s="7">
        <v>3296812</v>
      </c>
      <c r="G15" s="7">
        <f>SUM(C15:F15)</f>
        <v>141898275</v>
      </c>
      <c r="J15" t="s">
        <v>11</v>
      </c>
      <c r="K15" s="7">
        <v>64112039</v>
      </c>
      <c r="L15" s="7">
        <v>18667064</v>
      </c>
      <c r="M15" s="7">
        <v>9450952</v>
      </c>
      <c r="N15" s="7">
        <v>1679998</v>
      </c>
      <c r="O15" s="7">
        <f>SUM(K15:N15)</f>
        <v>93910053</v>
      </c>
    </row>
    <row r="17" spans="1:15" ht="12.75" customHeight="1">
      <c r="A17">
        <v>2010</v>
      </c>
      <c r="B17" t="s">
        <v>9</v>
      </c>
      <c r="C17" s="4">
        <v>372298</v>
      </c>
      <c r="D17" s="4">
        <v>71636</v>
      </c>
      <c r="E17" s="4">
        <v>61954</v>
      </c>
      <c r="F17" s="4">
        <v>17456</v>
      </c>
      <c r="G17" s="4">
        <f>SUM(C17:F17)</f>
        <v>523344</v>
      </c>
      <c r="I17">
        <v>2010</v>
      </c>
      <c r="J17" t="s">
        <v>9</v>
      </c>
      <c r="K17" s="4">
        <v>245627</v>
      </c>
      <c r="L17" s="4">
        <v>67575</v>
      </c>
      <c r="M17" s="4">
        <v>51730</v>
      </c>
      <c r="N17" s="4">
        <v>17199</v>
      </c>
      <c r="O17" s="4">
        <f>SUM(K17:N17)</f>
        <v>382131</v>
      </c>
    </row>
    <row r="18" spans="2:15" ht="12.75" customHeight="1">
      <c r="B18" t="s">
        <v>10</v>
      </c>
      <c r="C18" s="2">
        <f>C17/G17</f>
        <v>0.7113829527041488</v>
      </c>
      <c r="D18" s="2">
        <f>D17/G17</f>
        <v>0.13688128649607142</v>
      </c>
      <c r="E18" s="2">
        <f>E17/G17</f>
        <v>0.11838102662875662</v>
      </c>
      <c r="F18" s="2">
        <f>F17/G17</f>
        <v>0.03335473417102327</v>
      </c>
      <c r="G18" s="2"/>
      <c r="J18" t="s">
        <v>10</v>
      </c>
      <c r="K18" s="2">
        <f>K17/O17</f>
        <v>0.6427821872603897</v>
      </c>
      <c r="L18" s="2">
        <f>L17/O17</f>
        <v>0.17683726261412971</v>
      </c>
      <c r="M18" s="2">
        <f>M17/O17</f>
        <v>0.1353724246397178</v>
      </c>
      <c r="N18" s="2">
        <f>N17/O17</f>
        <v>0.04500812548576274</v>
      </c>
      <c r="O18" s="2"/>
    </row>
    <row r="19" spans="2:15" ht="12.75" customHeight="1">
      <c r="B19" t="s">
        <v>11</v>
      </c>
      <c r="C19" s="6">
        <v>137452790</v>
      </c>
      <c r="D19" s="6">
        <v>27310238</v>
      </c>
      <c r="E19" s="6">
        <v>39174901</v>
      </c>
      <c r="F19" s="6">
        <v>6337743</v>
      </c>
      <c r="G19" s="7">
        <f>SUM(C19:F19)</f>
        <v>210275672</v>
      </c>
      <c r="J19" t="s">
        <v>11</v>
      </c>
      <c r="K19" s="6">
        <v>102062090</v>
      </c>
      <c r="L19" s="6">
        <v>25791610</v>
      </c>
      <c r="M19" s="6">
        <v>33841540</v>
      </c>
      <c r="N19" s="6">
        <v>6273280</v>
      </c>
      <c r="O19" s="7">
        <f>SUM(K19:N19)</f>
        <v>167968520</v>
      </c>
    </row>
    <row r="21" spans="2:15" ht="12.75" customHeight="1">
      <c r="B21" t="s">
        <v>12</v>
      </c>
      <c r="C21" s="2">
        <f>(C17-C13)/C13</f>
        <v>0.371414889306369</v>
      </c>
      <c r="D21" s="2">
        <f>(D17-D13)/D13</f>
        <v>0.7431380182986179</v>
      </c>
      <c r="E21" s="2">
        <f>(E17-E13)/E13</f>
        <v>1.3464757792675075</v>
      </c>
      <c r="F21" s="2">
        <f>(F17-F13)/F13</f>
        <v>1.4662333992653291</v>
      </c>
      <c r="G21" s="2">
        <f>(G17-G13)/G13</f>
        <v>0.5123494785390423</v>
      </c>
      <c r="J21" t="s">
        <v>12</v>
      </c>
      <c r="K21" s="2">
        <f>(K17-K13)/K13</f>
        <v>0.5122114893276447</v>
      </c>
      <c r="L21" s="2">
        <f>(L17-L13)/L13</f>
        <v>0.8741679609496339</v>
      </c>
      <c r="M21" s="2">
        <f>(M17-M13)/M13</f>
        <v>2.0883582089552237</v>
      </c>
      <c r="N21" s="2">
        <f>(N17-N13)/N13</f>
        <v>2.4145324597974986</v>
      </c>
      <c r="O21" s="2">
        <f>(O17-O13)/O13</f>
        <v>0.7348142296796688</v>
      </c>
    </row>
    <row r="22" spans="2:15" ht="12.75" customHeight="1">
      <c r="B22" t="s">
        <v>92</v>
      </c>
      <c r="C22" s="2">
        <f>(C19-C15)/C15</f>
        <v>0.3109492724336302</v>
      </c>
      <c r="D22" s="2">
        <f>(D19-D15)/D15</f>
        <v>0.35191253860478594</v>
      </c>
      <c r="E22" s="2">
        <f>(E19-E15)/E15</f>
        <v>1.8910384592109788</v>
      </c>
      <c r="F22" s="2">
        <f>(F19-F15)/F15</f>
        <v>0.9223853225479646</v>
      </c>
      <c r="G22" s="2">
        <f>(G19-G15)/G15</f>
        <v>0.48187616798019567</v>
      </c>
      <c r="J22" t="s">
        <v>92</v>
      </c>
      <c r="K22" s="2">
        <f>(K19-K15)/K15</f>
        <v>0.5919333028855938</v>
      </c>
      <c r="L22" s="2">
        <f>(L19-L15)/L15</f>
        <v>0.3816639831523586</v>
      </c>
      <c r="M22" s="2">
        <f>(M19-M15)/M15</f>
        <v>2.580754616042913</v>
      </c>
      <c r="N22" s="2">
        <f>(N19-N15)/N15</f>
        <v>2.734099683452004</v>
      </c>
      <c r="O22" s="2">
        <f>(O19-O15)/O15</f>
        <v>0.7886106400131624</v>
      </c>
    </row>
    <row r="23" spans="2:10" ht="12.75" customHeight="1">
      <c r="B23" t="s">
        <v>114</v>
      </c>
      <c r="J23" t="s">
        <v>114</v>
      </c>
    </row>
    <row r="25" spans="1:9" ht="12.75" customHeight="1">
      <c r="A25" s="3" t="s">
        <v>2</v>
      </c>
      <c r="I25" s="3" t="s">
        <v>2</v>
      </c>
    </row>
    <row r="26" spans="3:15" ht="12.75" customHeight="1">
      <c r="C26" s="5" t="s">
        <v>3</v>
      </c>
      <c r="D26" s="5" t="s">
        <v>4</v>
      </c>
      <c r="E26" s="5" t="s">
        <v>8</v>
      </c>
      <c r="F26" s="5" t="s">
        <v>5</v>
      </c>
      <c r="G26" s="5" t="s">
        <v>0</v>
      </c>
      <c r="K26" s="5" t="s">
        <v>3</v>
      </c>
      <c r="L26" s="5" t="s">
        <v>4</v>
      </c>
      <c r="M26" s="5" t="s">
        <v>8</v>
      </c>
      <c r="N26" s="5" t="s">
        <v>5</v>
      </c>
      <c r="O26" s="5" t="s">
        <v>0</v>
      </c>
    </row>
    <row r="28" spans="1:15" ht="12.75" customHeight="1">
      <c r="A28">
        <v>2008</v>
      </c>
      <c r="B28" t="s">
        <v>9</v>
      </c>
      <c r="C28" s="4">
        <v>259262</v>
      </c>
      <c r="D28" s="4">
        <v>86956</v>
      </c>
      <c r="E28" s="4">
        <v>61225</v>
      </c>
      <c r="F28" s="4">
        <v>5711</v>
      </c>
      <c r="G28" s="4">
        <f>SUM(C28:F28)</f>
        <v>413154</v>
      </c>
      <c r="I28">
        <v>2008</v>
      </c>
      <c r="J28" t="s">
        <v>9</v>
      </c>
      <c r="K28" s="4">
        <v>149187</v>
      </c>
      <c r="L28" s="4">
        <v>71829</v>
      </c>
      <c r="M28" s="4">
        <v>39157</v>
      </c>
      <c r="N28" s="4">
        <v>5711</v>
      </c>
      <c r="O28" s="4">
        <f>SUM(K28:N28)</f>
        <v>265884</v>
      </c>
    </row>
    <row r="29" spans="2:15" ht="12.75" customHeight="1">
      <c r="B29" t="s">
        <v>10</v>
      </c>
      <c r="C29" s="2">
        <f>C28/G28</f>
        <v>0.6275190364851847</v>
      </c>
      <c r="D29" s="2">
        <f>D28/G28</f>
        <v>0.2104687356288454</v>
      </c>
      <c r="E29" s="2">
        <f>E28/G28</f>
        <v>0.1481892950328449</v>
      </c>
      <c r="F29" s="2">
        <f>F28/G28</f>
        <v>0.013822932853124985</v>
      </c>
      <c r="G29" s="2"/>
      <c r="J29" t="s">
        <v>10</v>
      </c>
      <c r="K29" s="2">
        <f>K28/O28</f>
        <v>0.5610980728437965</v>
      </c>
      <c r="L29" s="2">
        <f>L28/O28</f>
        <v>0.2701516450783048</v>
      </c>
      <c r="M29" s="2">
        <f>M28/O28</f>
        <v>0.1472709903566969</v>
      </c>
      <c r="N29" s="2">
        <f>N28/O28</f>
        <v>0.021479291721201728</v>
      </c>
      <c r="O29" s="2"/>
    </row>
    <row r="30" spans="2:15" ht="12.75" customHeight="1">
      <c r="B30" t="s">
        <v>11</v>
      </c>
      <c r="C30" s="7">
        <v>91485283</v>
      </c>
      <c r="D30" s="7">
        <v>35935760</v>
      </c>
      <c r="E30" s="7">
        <v>28218897</v>
      </c>
      <c r="F30" s="7">
        <v>1887608</v>
      </c>
      <c r="G30" s="7">
        <f>SUM(C30:F30)</f>
        <v>157527548</v>
      </c>
      <c r="J30" t="s">
        <v>11</v>
      </c>
      <c r="K30" s="7">
        <v>51241220</v>
      </c>
      <c r="L30" s="7">
        <v>30334940</v>
      </c>
      <c r="M30" s="7">
        <v>16455413</v>
      </c>
      <c r="N30" s="7">
        <v>1887608</v>
      </c>
      <c r="O30" s="7">
        <f>SUM(K30:N30)</f>
        <v>99919181</v>
      </c>
    </row>
    <row r="32" spans="1:15" ht="12.75" customHeight="1">
      <c r="A32">
        <v>2010</v>
      </c>
      <c r="B32" t="s">
        <v>9</v>
      </c>
      <c r="C32" s="4">
        <v>470914</v>
      </c>
      <c r="D32" s="4">
        <v>41877</v>
      </c>
      <c r="E32" s="4">
        <v>95973</v>
      </c>
      <c r="F32" s="4">
        <v>23320</v>
      </c>
      <c r="G32" s="4">
        <f>SUM(C32:F32)</f>
        <v>632084</v>
      </c>
      <c r="I32">
        <v>2010</v>
      </c>
      <c r="J32" t="s">
        <v>9</v>
      </c>
      <c r="K32" s="4">
        <v>228281</v>
      </c>
      <c r="L32" s="4">
        <v>33797</v>
      </c>
      <c r="M32" s="4">
        <v>51119</v>
      </c>
      <c r="N32" s="4">
        <v>23320</v>
      </c>
      <c r="O32" s="4">
        <f>SUM(K32:N32)</f>
        <v>336517</v>
      </c>
    </row>
    <row r="33" spans="2:15" ht="12.75" customHeight="1">
      <c r="B33" t="s">
        <v>10</v>
      </c>
      <c r="C33" s="2">
        <f>C32/G32</f>
        <v>0.745018067218914</v>
      </c>
      <c r="D33" s="2">
        <f>D32/G32</f>
        <v>0.06625227026787579</v>
      </c>
      <c r="E33" s="2">
        <f>E32/G32</f>
        <v>0.15183583194638686</v>
      </c>
      <c r="F33" s="2">
        <f>F32/G32</f>
        <v>0.036893830566823396</v>
      </c>
      <c r="G33" s="2"/>
      <c r="J33" t="s">
        <v>10</v>
      </c>
      <c r="K33" s="2">
        <f>K32/O32</f>
        <v>0.6783639459522104</v>
      </c>
      <c r="L33" s="2">
        <f>L32/O32</f>
        <v>0.1004317761064077</v>
      </c>
      <c r="M33" s="2">
        <f>M32/O32</f>
        <v>0.15190614441469524</v>
      </c>
      <c r="N33" s="2">
        <f>N32/O32</f>
        <v>0.06929813352668662</v>
      </c>
      <c r="O33" s="2"/>
    </row>
    <row r="34" spans="2:15" ht="12.75" customHeight="1">
      <c r="B34" t="s">
        <v>11</v>
      </c>
      <c r="C34" s="6">
        <v>215121599</v>
      </c>
      <c r="D34" s="6">
        <v>18543635</v>
      </c>
      <c r="E34" s="6">
        <v>65250239</v>
      </c>
      <c r="F34" s="6">
        <v>15108480</v>
      </c>
      <c r="G34" s="7">
        <f>SUM(C34:F34)</f>
        <v>314023953</v>
      </c>
      <c r="J34" t="s">
        <v>11</v>
      </c>
      <c r="K34" s="6">
        <v>117412200</v>
      </c>
      <c r="L34" s="6">
        <v>14400180</v>
      </c>
      <c r="M34" s="6">
        <v>40672480</v>
      </c>
      <c r="N34" s="6">
        <v>15108480</v>
      </c>
      <c r="O34" s="7">
        <f>SUM(K34:N34)</f>
        <v>187593340</v>
      </c>
    </row>
    <row r="36" spans="2:15" ht="12.75" customHeight="1">
      <c r="B36" t="s">
        <v>12</v>
      </c>
      <c r="C36" s="2">
        <f>(C32-C28)/C28</f>
        <v>0.8163633698729471</v>
      </c>
      <c r="D36" s="2">
        <f>(D32-D28)/D28</f>
        <v>-0.5184116104696628</v>
      </c>
      <c r="E36" s="2">
        <f>(E32-E28)/E28</f>
        <v>0.5675459371171907</v>
      </c>
      <c r="F36" s="2">
        <f>(F32-F28)/F28</f>
        <v>3.083347925056908</v>
      </c>
      <c r="G36" s="2">
        <f>(G32-G28)/G28</f>
        <v>0.5298992627446424</v>
      </c>
      <c r="J36" t="s">
        <v>12</v>
      </c>
      <c r="K36" s="2">
        <f>(K32-K28)/K28</f>
        <v>0.5301668375930879</v>
      </c>
      <c r="L36" s="2">
        <f>(L32-L28)/L28</f>
        <v>-0.5294797365966393</v>
      </c>
      <c r="M36" s="2">
        <f>(M32-M28)/M28</f>
        <v>0.30548816303598336</v>
      </c>
      <c r="N36" s="2">
        <f>(N32-N28)/N28</f>
        <v>3.083347925056908</v>
      </c>
      <c r="O36" s="2">
        <f>(O32-O28)/O28</f>
        <v>0.26565344285477877</v>
      </c>
    </row>
    <row r="37" spans="2:15" ht="12.75" customHeight="1">
      <c r="B37" t="s">
        <v>92</v>
      </c>
      <c r="C37" s="2">
        <f>(C34-C30)/C30</f>
        <v>1.3514339350078854</v>
      </c>
      <c r="D37" s="2">
        <f>(D34-D30)/D30</f>
        <v>-0.48397821557134174</v>
      </c>
      <c r="E37" s="2">
        <f>(E34-E30)/E30</f>
        <v>1.3122887829386103</v>
      </c>
      <c r="F37" s="2">
        <f>(F34-F30)/F30</f>
        <v>7.0040347360257</v>
      </c>
      <c r="G37" s="2">
        <f>(G34-G30)/G30</f>
        <v>0.9934542052289166</v>
      </c>
      <c r="J37" t="s">
        <v>92</v>
      </c>
      <c r="K37" s="2">
        <f>(K34-K30)/K30</f>
        <v>1.2913623055813268</v>
      </c>
      <c r="L37" s="2">
        <f>(L34-L30)/L30</f>
        <v>-0.5252939349805867</v>
      </c>
      <c r="M37" s="2">
        <f>(M34-M30)/M30</f>
        <v>1.4716778606529048</v>
      </c>
      <c r="N37" s="2">
        <f>(N34-N30)/N30</f>
        <v>7.0040347360257</v>
      </c>
      <c r="O37" s="2">
        <f>(O34-O30)/O30</f>
        <v>0.8774507369110641</v>
      </c>
    </row>
    <row r="38" spans="2:10" ht="12.75" customHeight="1">
      <c r="B38" t="s">
        <v>114</v>
      </c>
      <c r="J38" t="s">
        <v>114</v>
      </c>
    </row>
    <row r="40" spans="1:9" ht="12.75" customHeight="1">
      <c r="A40" s="3" t="s">
        <v>115</v>
      </c>
      <c r="I40" s="3" t="s">
        <v>115</v>
      </c>
    </row>
    <row r="41" spans="3:15" ht="12.75" customHeight="1">
      <c r="C41" s="5" t="s">
        <v>3</v>
      </c>
      <c r="D41" s="5" t="s">
        <v>4</v>
      </c>
      <c r="E41" s="5" t="s">
        <v>8</v>
      </c>
      <c r="F41" s="5" t="s">
        <v>5</v>
      </c>
      <c r="G41" s="5" t="s">
        <v>0</v>
      </c>
      <c r="K41" s="5" t="s">
        <v>3</v>
      </c>
      <c r="L41" s="5" t="s">
        <v>4</v>
      </c>
      <c r="M41" s="5" t="s">
        <v>8</v>
      </c>
      <c r="N41" s="5" t="s">
        <v>5</v>
      </c>
      <c r="O41" s="5" t="s">
        <v>0</v>
      </c>
    </row>
    <row r="43" spans="1:15" ht="12.75" customHeight="1">
      <c r="A43">
        <v>2010</v>
      </c>
      <c r="B43" t="s">
        <v>9</v>
      </c>
      <c r="C43" s="4">
        <v>894491</v>
      </c>
      <c r="D43" s="4">
        <v>74542</v>
      </c>
      <c r="E43" s="4">
        <v>136378</v>
      </c>
      <c r="F43" s="4">
        <v>929</v>
      </c>
      <c r="G43" s="4">
        <f>SUM(C43:F43)</f>
        <v>1106340</v>
      </c>
      <c r="I43">
        <v>2010</v>
      </c>
      <c r="J43" t="s">
        <v>9</v>
      </c>
      <c r="K43" s="4">
        <v>339505</v>
      </c>
      <c r="L43" s="4">
        <v>64800</v>
      </c>
      <c r="M43" s="4">
        <v>55972</v>
      </c>
      <c r="N43" s="4">
        <v>929</v>
      </c>
      <c r="O43" s="4">
        <f>SUM(K43:N43)</f>
        <v>461206</v>
      </c>
    </row>
    <row r="44" spans="2:15" ht="12.75" customHeight="1">
      <c r="B44" t="s">
        <v>10</v>
      </c>
      <c r="C44" s="2">
        <f>C43/G43</f>
        <v>0.8085136576459316</v>
      </c>
      <c r="D44" s="2">
        <f>D43/G43</f>
        <v>0.06737711734186597</v>
      </c>
      <c r="E44" s="2">
        <f>E43/G43</f>
        <v>0.12326951931594265</v>
      </c>
      <c r="F44" s="2">
        <f>F43/G43</f>
        <v>0.0008397056962597394</v>
      </c>
      <c r="G44" s="2"/>
      <c r="J44" t="s">
        <v>10</v>
      </c>
      <c r="K44" s="2">
        <f>K43/O43</f>
        <v>0.7361244216250439</v>
      </c>
      <c r="L44" s="2">
        <f>L43/O43</f>
        <v>0.14050120770328225</v>
      </c>
      <c r="M44" s="2">
        <f>M43/O43</f>
        <v>0.121360086382224</v>
      </c>
      <c r="N44" s="2">
        <f>N43/O43</f>
        <v>0.0020142842894498338</v>
      </c>
      <c r="O44" s="2"/>
    </row>
    <row r="45" spans="2:15" ht="12.75" customHeight="1">
      <c r="B45" t="s">
        <v>11</v>
      </c>
      <c r="C45" s="7">
        <v>429190443</v>
      </c>
      <c r="D45" s="7">
        <v>34674141</v>
      </c>
      <c r="E45" s="7">
        <v>104593038</v>
      </c>
      <c r="F45" s="7">
        <v>945020</v>
      </c>
      <c r="G45" s="7">
        <f>SUM(C45:F45)</f>
        <v>569402642</v>
      </c>
      <c r="J45" t="s">
        <v>11</v>
      </c>
      <c r="K45" s="7">
        <v>185992890</v>
      </c>
      <c r="L45" s="7">
        <v>30659790</v>
      </c>
      <c r="M45" s="7">
        <v>46134890</v>
      </c>
      <c r="N45" s="7">
        <v>945020</v>
      </c>
      <c r="O45" s="7">
        <f>SUM(K45:N45)</f>
        <v>263732590</v>
      </c>
    </row>
    <row r="46" spans="2:10" ht="12.75" customHeight="1">
      <c r="B46" t="s">
        <v>114</v>
      </c>
      <c r="J46" t="s">
        <v>114</v>
      </c>
    </row>
    <row r="48" spans="7:15" ht="12.75" customHeight="1">
      <c r="G48" s="4">
        <f>G17+G32+G43</f>
        <v>2261768</v>
      </c>
      <c r="O48" s="4">
        <f>O17+O32+O43</f>
        <v>1179854</v>
      </c>
    </row>
    <row r="49" spans="7:15" ht="12.75" customHeight="1">
      <c r="G49" s="6">
        <f>G19+G34+G45</f>
        <v>1093702267</v>
      </c>
      <c r="O49" s="6">
        <f>O19+O34+O45</f>
        <v>619294450</v>
      </c>
    </row>
    <row r="51" spans="1:9" ht="12.75" customHeight="1">
      <c r="A51" t="s">
        <v>93</v>
      </c>
      <c r="I51" t="s">
        <v>93</v>
      </c>
    </row>
  </sheetData>
  <sheetProtection/>
  <hyperlinks>
    <hyperlink ref="A2" r:id="rId1" display="http://election-ad.research.wesleyan.edu/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3" width="11.140625" style="0" bestFit="1" customWidth="1"/>
  </cols>
  <sheetData>
    <row r="1" spans="1:6" ht="12.75" customHeight="1">
      <c r="A1" s="23" t="s">
        <v>116</v>
      </c>
      <c r="B1" s="22"/>
      <c r="C1" s="22"/>
      <c r="D1" s="22"/>
      <c r="E1" s="22"/>
      <c r="F1" s="22"/>
    </row>
    <row r="2" spans="1:6" ht="12.75" customHeight="1">
      <c r="A2" s="24" t="s">
        <v>103</v>
      </c>
      <c r="B2" s="22"/>
      <c r="C2" s="22"/>
      <c r="D2" s="22"/>
      <c r="E2" s="22"/>
      <c r="F2" s="22"/>
    </row>
    <row r="3" ht="12.75" customHeight="1"/>
    <row r="4" spans="1:6" ht="12.75" customHeight="1">
      <c r="A4" s="23" t="s">
        <v>104</v>
      </c>
      <c r="B4" s="22"/>
      <c r="C4" s="22"/>
      <c r="D4" s="22"/>
      <c r="E4" s="22"/>
      <c r="F4" s="22"/>
    </row>
    <row r="5" spans="1:6" ht="12.75" customHeight="1">
      <c r="A5" s="23" t="s">
        <v>105</v>
      </c>
      <c r="B5" s="22"/>
      <c r="C5" s="22"/>
      <c r="D5" s="22"/>
      <c r="E5" s="22"/>
      <c r="F5" s="22"/>
    </row>
    <row r="6" ht="12.75" customHeight="1"/>
    <row r="7" ht="18">
      <c r="A7" s="21" t="s">
        <v>118</v>
      </c>
    </row>
    <row r="8" spans="1:5" ht="12.75">
      <c r="A8" s="3" t="s">
        <v>6</v>
      </c>
      <c r="B8" s="3" t="s">
        <v>89</v>
      </c>
      <c r="C8" s="10" t="s">
        <v>11</v>
      </c>
      <c r="D8" s="3" t="s">
        <v>90</v>
      </c>
      <c r="E8" s="3" t="s">
        <v>91</v>
      </c>
    </row>
    <row r="9" spans="1:5" ht="12.75">
      <c r="A9" t="s">
        <v>19</v>
      </c>
      <c r="B9">
        <v>18336</v>
      </c>
      <c r="C9" s="9">
        <v>22697500</v>
      </c>
      <c r="D9">
        <v>10257</v>
      </c>
      <c r="E9">
        <v>8079</v>
      </c>
    </row>
    <row r="10" spans="1:5" ht="12.75">
      <c r="A10" t="s">
        <v>27</v>
      </c>
      <c r="B10">
        <v>17579</v>
      </c>
      <c r="C10" s="9">
        <v>17541460</v>
      </c>
      <c r="D10">
        <v>8689</v>
      </c>
      <c r="E10">
        <v>8884</v>
      </c>
    </row>
    <row r="11" spans="1:5" ht="12.75">
      <c r="A11" t="s">
        <v>117</v>
      </c>
      <c r="B11">
        <v>26025</v>
      </c>
      <c r="C11" s="9">
        <v>16377230</v>
      </c>
      <c r="D11">
        <v>4886</v>
      </c>
      <c r="E11">
        <v>10559</v>
      </c>
    </row>
    <row r="12" spans="1:5" ht="12.75">
      <c r="A12" t="s">
        <v>42</v>
      </c>
      <c r="B12">
        <v>22254</v>
      </c>
      <c r="C12" s="9">
        <v>15335670</v>
      </c>
      <c r="D12">
        <v>8581</v>
      </c>
      <c r="E12">
        <v>13673</v>
      </c>
    </row>
    <row r="13" spans="1:5" ht="12.75">
      <c r="A13" t="s">
        <v>20</v>
      </c>
      <c r="B13">
        <v>23841</v>
      </c>
      <c r="C13" s="9">
        <v>12990390</v>
      </c>
      <c r="D13">
        <v>11068</v>
      </c>
      <c r="E13">
        <v>12750</v>
      </c>
    </row>
    <row r="14" spans="1:5" ht="12.75">
      <c r="A14" t="s">
        <v>37</v>
      </c>
      <c r="B14">
        <v>27933</v>
      </c>
      <c r="C14" s="9">
        <v>11994530</v>
      </c>
      <c r="D14">
        <v>15957</v>
      </c>
      <c r="E14">
        <v>11972</v>
      </c>
    </row>
    <row r="15" spans="1:5" ht="12.75">
      <c r="A15" t="s">
        <v>21</v>
      </c>
      <c r="B15">
        <v>8786</v>
      </c>
      <c r="C15" s="9">
        <v>11606610</v>
      </c>
      <c r="D15">
        <v>3246</v>
      </c>
      <c r="E15">
        <v>5461</v>
      </c>
    </row>
    <row r="16" spans="1:5" ht="12.75">
      <c r="A16" t="s">
        <v>50</v>
      </c>
      <c r="B16">
        <v>26536</v>
      </c>
      <c r="C16" s="9">
        <v>10776430</v>
      </c>
      <c r="D16">
        <v>11635</v>
      </c>
      <c r="E16">
        <v>14901</v>
      </c>
    </row>
    <row r="17" spans="1:5" ht="12.75">
      <c r="A17" t="s">
        <v>55</v>
      </c>
      <c r="B17">
        <v>24972</v>
      </c>
      <c r="C17" s="9">
        <v>9682460</v>
      </c>
      <c r="D17">
        <v>7493</v>
      </c>
      <c r="E17">
        <v>17479</v>
      </c>
    </row>
    <row r="18" spans="1:5" ht="12.75">
      <c r="A18" t="s">
        <v>61</v>
      </c>
      <c r="B18">
        <v>20776</v>
      </c>
      <c r="C18" s="9">
        <v>9477490</v>
      </c>
      <c r="D18">
        <v>10931</v>
      </c>
      <c r="E18">
        <v>9845</v>
      </c>
    </row>
    <row r="19" spans="1:5" ht="12.75">
      <c r="A19" t="s">
        <v>38</v>
      </c>
      <c r="B19">
        <v>12022</v>
      </c>
      <c r="C19" s="9">
        <v>8884460</v>
      </c>
      <c r="D19">
        <v>9879</v>
      </c>
      <c r="E19">
        <v>2143</v>
      </c>
    </row>
    <row r="20" spans="1:5" ht="12.75">
      <c r="A20" t="s">
        <v>53</v>
      </c>
      <c r="B20">
        <v>15140</v>
      </c>
      <c r="C20" s="9">
        <v>6016880</v>
      </c>
      <c r="D20">
        <v>6342</v>
      </c>
      <c r="E20">
        <v>8798</v>
      </c>
    </row>
    <row r="21" spans="1:5" ht="12.75">
      <c r="A21" t="s">
        <v>39</v>
      </c>
      <c r="B21">
        <v>12185</v>
      </c>
      <c r="C21" s="9">
        <v>4754000</v>
      </c>
      <c r="D21">
        <v>1044</v>
      </c>
      <c r="E21">
        <v>11141</v>
      </c>
    </row>
    <row r="22" spans="1:5" ht="12.75">
      <c r="A22" t="s">
        <v>35</v>
      </c>
      <c r="B22">
        <v>4562</v>
      </c>
      <c r="C22" s="9">
        <v>4717080</v>
      </c>
      <c r="D22">
        <v>1826</v>
      </c>
      <c r="E22">
        <v>2736</v>
      </c>
    </row>
    <row r="23" spans="1:5" ht="12.75">
      <c r="A23" t="s">
        <v>57</v>
      </c>
      <c r="B23">
        <v>6784</v>
      </c>
      <c r="C23" s="9">
        <v>3501650</v>
      </c>
      <c r="D23">
        <v>714</v>
      </c>
      <c r="E23">
        <v>6070</v>
      </c>
    </row>
    <row r="24" spans="1:5" ht="12.75">
      <c r="A24" t="s">
        <v>54</v>
      </c>
      <c r="B24">
        <v>9855</v>
      </c>
      <c r="C24" s="9">
        <v>3268990</v>
      </c>
      <c r="D24">
        <v>4438</v>
      </c>
      <c r="E24">
        <v>5417</v>
      </c>
    </row>
    <row r="25" spans="1:5" ht="12.75">
      <c r="A25" t="s">
        <v>23</v>
      </c>
      <c r="B25">
        <v>6669</v>
      </c>
      <c r="C25" s="9">
        <v>2991490</v>
      </c>
      <c r="D25">
        <v>0</v>
      </c>
      <c r="E25">
        <v>6669</v>
      </c>
    </row>
    <row r="26" spans="1:5" ht="12.75">
      <c r="A26" t="s">
        <v>52</v>
      </c>
      <c r="B26">
        <v>5619</v>
      </c>
      <c r="C26" s="9">
        <v>2954670</v>
      </c>
      <c r="D26">
        <v>1701</v>
      </c>
      <c r="E26">
        <v>3918</v>
      </c>
    </row>
    <row r="27" spans="1:5" ht="12.75">
      <c r="A27" t="s">
        <v>62</v>
      </c>
      <c r="B27">
        <v>16853</v>
      </c>
      <c r="C27" s="9">
        <v>2601340</v>
      </c>
      <c r="D27">
        <v>7848</v>
      </c>
      <c r="E27">
        <v>9005</v>
      </c>
    </row>
    <row r="28" spans="1:5" ht="12.75">
      <c r="A28" t="s">
        <v>25</v>
      </c>
      <c r="B28">
        <v>8730</v>
      </c>
      <c r="C28" s="9">
        <v>2402160</v>
      </c>
      <c r="D28">
        <v>1609</v>
      </c>
      <c r="E28">
        <v>7121</v>
      </c>
    </row>
    <row r="29" spans="1:5" ht="12.75">
      <c r="A29" t="s">
        <v>17</v>
      </c>
      <c r="B29">
        <v>4102</v>
      </c>
      <c r="C29" s="9">
        <v>1729690</v>
      </c>
      <c r="D29">
        <v>2545</v>
      </c>
      <c r="E29">
        <v>1557</v>
      </c>
    </row>
    <row r="30" spans="1:5" ht="12.75">
      <c r="A30" t="s">
        <v>51</v>
      </c>
      <c r="B30">
        <v>1476</v>
      </c>
      <c r="C30" s="9">
        <v>1710470</v>
      </c>
      <c r="D30">
        <v>661</v>
      </c>
      <c r="E30">
        <v>815</v>
      </c>
    </row>
    <row r="31" spans="1:5" ht="12.75">
      <c r="A31" t="s">
        <v>41</v>
      </c>
      <c r="B31">
        <v>5410</v>
      </c>
      <c r="C31" s="9">
        <v>1274510</v>
      </c>
      <c r="D31">
        <v>4173</v>
      </c>
      <c r="E31">
        <v>1237</v>
      </c>
    </row>
    <row r="32" spans="1:5" ht="12.75">
      <c r="A32" t="s">
        <v>30</v>
      </c>
      <c r="B32">
        <v>1220</v>
      </c>
      <c r="C32" s="9">
        <v>910760</v>
      </c>
      <c r="D32">
        <v>934</v>
      </c>
      <c r="E32">
        <v>286</v>
      </c>
    </row>
    <row r="33" spans="1:5" ht="12.75">
      <c r="A33" t="s">
        <v>58</v>
      </c>
      <c r="B33">
        <v>1735</v>
      </c>
      <c r="C33" s="9">
        <v>539440</v>
      </c>
      <c r="D33">
        <v>0</v>
      </c>
      <c r="E33">
        <v>1735</v>
      </c>
    </row>
    <row r="34" spans="1:5" ht="12.75">
      <c r="A34" t="s">
        <v>13</v>
      </c>
      <c r="B34">
        <v>6122</v>
      </c>
      <c r="C34" s="9">
        <v>529970</v>
      </c>
      <c r="D34">
        <v>1729</v>
      </c>
      <c r="E34">
        <v>2229</v>
      </c>
    </row>
    <row r="35" spans="1:5" ht="12.75">
      <c r="A35" t="s">
        <v>49</v>
      </c>
      <c r="B35">
        <v>532</v>
      </c>
      <c r="C35" s="9">
        <v>159920</v>
      </c>
      <c r="D35">
        <v>331</v>
      </c>
      <c r="E35">
        <v>201</v>
      </c>
    </row>
    <row r="36" spans="1:5" ht="12.75">
      <c r="A36" t="s">
        <v>24</v>
      </c>
      <c r="B36">
        <v>221</v>
      </c>
      <c r="C36" s="9">
        <v>75170</v>
      </c>
      <c r="D36">
        <v>221</v>
      </c>
      <c r="E36">
        <v>0</v>
      </c>
    </row>
    <row r="37" spans="1:5" ht="12.75">
      <c r="A37" t="s">
        <v>40</v>
      </c>
      <c r="B37">
        <v>120</v>
      </c>
      <c r="C37" s="9">
        <v>66990</v>
      </c>
      <c r="D37">
        <v>0</v>
      </c>
      <c r="E37">
        <v>120</v>
      </c>
    </row>
    <row r="38" spans="1:5" ht="12.75">
      <c r="A38" t="s">
        <v>26</v>
      </c>
      <c r="B38">
        <v>109</v>
      </c>
      <c r="C38" s="9">
        <v>20260</v>
      </c>
      <c r="D38">
        <v>0</v>
      </c>
      <c r="E38">
        <v>109</v>
      </c>
    </row>
    <row r="39" spans="1:5" ht="12.75">
      <c r="A39" t="s">
        <v>18</v>
      </c>
      <c r="B39">
        <v>10</v>
      </c>
      <c r="C39" s="9">
        <v>2560</v>
      </c>
      <c r="D39">
        <v>0</v>
      </c>
      <c r="E39">
        <v>10</v>
      </c>
    </row>
    <row r="40" spans="1:5" ht="12.75">
      <c r="A40" t="s">
        <v>28</v>
      </c>
      <c r="B40">
        <v>3</v>
      </c>
      <c r="C40" s="9">
        <v>1110</v>
      </c>
      <c r="D40">
        <v>3</v>
      </c>
      <c r="E40">
        <v>0</v>
      </c>
    </row>
    <row r="42" ht="12.75">
      <c r="A42" s="25" t="s">
        <v>109</v>
      </c>
    </row>
    <row r="43" ht="12.75">
      <c r="A43" s="25" t="s">
        <v>110</v>
      </c>
    </row>
    <row r="44" ht="12.75">
      <c r="A44" s="25" t="s">
        <v>111</v>
      </c>
    </row>
  </sheetData>
  <sheetProtection/>
  <hyperlinks>
    <hyperlink ref="A2" r:id="rId1" display="http://election-ad.research.wesleyan.edu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6"/>
  <sheetViews>
    <sheetView zoomScalePageLayoutView="0" workbookViewId="0" topLeftCell="A1">
      <selection activeCell="A108" sqref="A9:A108"/>
    </sheetView>
  </sheetViews>
  <sheetFormatPr defaultColWidth="9.140625" defaultRowHeight="12.75"/>
  <cols>
    <col min="4" max="4" width="14.00390625" style="0" bestFit="1" customWidth="1"/>
    <col min="5" max="5" width="8.8515625" style="9" bestFit="1" customWidth="1"/>
  </cols>
  <sheetData>
    <row r="1" spans="1:6" ht="12.75" customHeight="1">
      <c r="A1" s="23" t="s">
        <v>116</v>
      </c>
      <c r="B1" s="22"/>
      <c r="C1" s="22"/>
      <c r="D1" s="22"/>
      <c r="E1" s="22"/>
      <c r="F1" s="22"/>
    </row>
    <row r="2" spans="1:6" ht="12.75" customHeight="1">
      <c r="A2" s="24" t="s">
        <v>103</v>
      </c>
      <c r="B2" s="22"/>
      <c r="C2" s="22"/>
      <c r="D2" s="22"/>
      <c r="E2" s="22"/>
      <c r="F2" s="22"/>
    </row>
    <row r="3" ht="12.75" customHeight="1">
      <c r="E3"/>
    </row>
    <row r="4" spans="1:6" ht="12.75" customHeight="1">
      <c r="A4" s="23" t="s">
        <v>104</v>
      </c>
      <c r="B4" s="22"/>
      <c r="C4" s="22"/>
      <c r="D4" s="22"/>
      <c r="E4" s="22"/>
      <c r="F4" s="22"/>
    </row>
    <row r="5" spans="1:6" ht="12.75" customHeight="1">
      <c r="A5" s="23" t="s">
        <v>105</v>
      </c>
      <c r="B5" s="22"/>
      <c r="C5" s="22"/>
      <c r="D5" s="22"/>
      <c r="E5" s="22"/>
      <c r="F5" s="22"/>
    </row>
    <row r="6" ht="12.75" customHeight="1">
      <c r="E6"/>
    </row>
    <row r="7" ht="18">
      <c r="A7" s="21" t="s">
        <v>150</v>
      </c>
    </row>
    <row r="8" spans="1:6" ht="12.75">
      <c r="A8" s="3" t="s">
        <v>6</v>
      </c>
      <c r="B8" s="3" t="s">
        <v>7</v>
      </c>
      <c r="C8" s="3" t="s">
        <v>89</v>
      </c>
      <c r="D8" s="10" t="s">
        <v>11</v>
      </c>
      <c r="E8" s="3" t="s">
        <v>90</v>
      </c>
      <c r="F8" s="3" t="s">
        <v>91</v>
      </c>
    </row>
    <row r="9" spans="1:6" ht="12.75">
      <c r="A9" t="s">
        <v>32</v>
      </c>
      <c r="B9">
        <v>7</v>
      </c>
      <c r="C9">
        <v>10946</v>
      </c>
      <c r="D9" s="28">
        <v>4385250</v>
      </c>
      <c r="E9" s="27">
        <v>6290</v>
      </c>
      <c r="F9">
        <v>4656</v>
      </c>
    </row>
    <row r="10" spans="1:6" ht="12.75">
      <c r="A10" t="s">
        <v>37</v>
      </c>
      <c r="B10">
        <v>3</v>
      </c>
      <c r="C10">
        <v>5811</v>
      </c>
      <c r="D10" s="28">
        <v>4013830</v>
      </c>
      <c r="E10" s="27">
        <v>3174</v>
      </c>
      <c r="F10">
        <v>2637</v>
      </c>
    </row>
    <row r="11" spans="1:6" ht="12.75">
      <c r="A11" t="s">
        <v>60</v>
      </c>
      <c r="B11">
        <v>5</v>
      </c>
      <c r="C11">
        <v>10246</v>
      </c>
      <c r="D11" s="28">
        <v>3528340</v>
      </c>
      <c r="E11" s="27">
        <v>5322</v>
      </c>
      <c r="F11">
        <v>4924</v>
      </c>
    </row>
    <row r="12" spans="1:6" ht="12.75">
      <c r="A12" t="s">
        <v>18</v>
      </c>
      <c r="B12">
        <v>5</v>
      </c>
      <c r="C12">
        <v>4902</v>
      </c>
      <c r="D12" s="28">
        <v>3505180</v>
      </c>
      <c r="E12" s="27">
        <v>2860</v>
      </c>
      <c r="F12">
        <v>2042</v>
      </c>
    </row>
    <row r="13" spans="1:6" ht="12.75">
      <c r="A13" t="s">
        <v>44</v>
      </c>
      <c r="B13">
        <v>5</v>
      </c>
      <c r="C13">
        <v>8312</v>
      </c>
      <c r="D13" s="28">
        <v>3429970</v>
      </c>
      <c r="E13" s="27">
        <v>3743</v>
      </c>
      <c r="F13">
        <v>4569</v>
      </c>
    </row>
    <row r="14" spans="1:6" ht="12.75">
      <c r="A14" t="s">
        <v>30</v>
      </c>
      <c r="B14">
        <v>1</v>
      </c>
      <c r="C14">
        <v>6405</v>
      </c>
      <c r="D14" s="28">
        <v>3306460</v>
      </c>
      <c r="E14" s="27">
        <v>4361</v>
      </c>
      <c r="F14">
        <v>2044</v>
      </c>
    </row>
    <row r="15" spans="1:6" ht="12.75">
      <c r="A15" t="s">
        <v>22</v>
      </c>
      <c r="B15">
        <v>22</v>
      </c>
      <c r="C15">
        <v>4713</v>
      </c>
      <c r="D15" s="28">
        <v>3195640</v>
      </c>
      <c r="E15" s="27">
        <v>2467</v>
      </c>
      <c r="F15">
        <v>2246</v>
      </c>
    </row>
    <row r="16" spans="1:6" ht="12.75">
      <c r="A16" t="s">
        <v>33</v>
      </c>
      <c r="B16">
        <v>6</v>
      </c>
      <c r="C16">
        <v>4049</v>
      </c>
      <c r="D16" s="28">
        <v>2927660</v>
      </c>
      <c r="E16" s="27">
        <v>1955</v>
      </c>
      <c r="F16">
        <v>2094</v>
      </c>
    </row>
    <row r="17" spans="1:6" ht="12.75">
      <c r="A17" t="s">
        <v>39</v>
      </c>
      <c r="B17">
        <v>16</v>
      </c>
      <c r="C17">
        <v>4497</v>
      </c>
      <c r="D17" s="28">
        <v>2626560</v>
      </c>
      <c r="E17" s="27">
        <v>2550</v>
      </c>
      <c r="F17">
        <v>1946</v>
      </c>
    </row>
    <row r="18" spans="1:6" ht="12.75">
      <c r="A18" t="s">
        <v>52</v>
      </c>
      <c r="B18">
        <v>2</v>
      </c>
      <c r="C18">
        <v>5892</v>
      </c>
      <c r="D18" s="28">
        <v>2543090</v>
      </c>
      <c r="E18" s="27">
        <v>2898</v>
      </c>
      <c r="F18">
        <v>2994</v>
      </c>
    </row>
    <row r="19" spans="1:6" ht="12.75">
      <c r="A19" t="s">
        <v>22</v>
      </c>
      <c r="B19">
        <v>8</v>
      </c>
      <c r="C19">
        <v>3053</v>
      </c>
      <c r="D19" s="28">
        <v>2423130</v>
      </c>
      <c r="E19" s="27">
        <v>1656</v>
      </c>
      <c r="F19">
        <v>1360</v>
      </c>
    </row>
    <row r="20" spans="1:6" ht="12.75">
      <c r="A20" t="s">
        <v>60</v>
      </c>
      <c r="B20">
        <v>2</v>
      </c>
      <c r="C20">
        <v>5497</v>
      </c>
      <c r="D20" s="28">
        <v>2422530</v>
      </c>
      <c r="E20" s="27">
        <v>3430</v>
      </c>
      <c r="F20">
        <v>2067</v>
      </c>
    </row>
    <row r="21" spans="1:6" ht="12.75">
      <c r="A21" t="s">
        <v>60</v>
      </c>
      <c r="B21">
        <v>9</v>
      </c>
      <c r="C21">
        <v>6134</v>
      </c>
      <c r="D21" s="28">
        <v>2361500</v>
      </c>
      <c r="E21" s="27">
        <v>3207</v>
      </c>
      <c r="F21">
        <v>2927</v>
      </c>
    </row>
    <row r="22" spans="1:6" ht="12.75">
      <c r="A22" t="s">
        <v>53</v>
      </c>
      <c r="B22">
        <v>6</v>
      </c>
      <c r="C22">
        <v>6590</v>
      </c>
      <c r="D22" s="28">
        <v>2321610</v>
      </c>
      <c r="E22" s="27">
        <v>3160</v>
      </c>
      <c r="F22">
        <v>3430</v>
      </c>
    </row>
    <row r="23" spans="1:6" ht="12.75">
      <c r="A23" t="s">
        <v>42</v>
      </c>
      <c r="B23">
        <v>8</v>
      </c>
      <c r="C23">
        <v>2050</v>
      </c>
      <c r="D23" s="28">
        <v>2311880</v>
      </c>
      <c r="E23" s="27">
        <v>1872</v>
      </c>
      <c r="F23">
        <v>178</v>
      </c>
    </row>
    <row r="24" spans="1:6" ht="12.75">
      <c r="A24" t="s">
        <v>58</v>
      </c>
      <c r="B24">
        <v>1</v>
      </c>
      <c r="C24">
        <v>9866</v>
      </c>
      <c r="D24" s="28">
        <v>2283780</v>
      </c>
      <c r="E24" s="27">
        <v>4699</v>
      </c>
      <c r="F24">
        <v>5167</v>
      </c>
    </row>
    <row r="25" spans="1:6" ht="12.75">
      <c r="A25" t="s">
        <v>20</v>
      </c>
      <c r="B25">
        <v>4</v>
      </c>
      <c r="C25">
        <v>3275</v>
      </c>
      <c r="D25" s="28">
        <v>2275190</v>
      </c>
      <c r="E25" s="27">
        <v>1825</v>
      </c>
      <c r="F25">
        <v>1450</v>
      </c>
    </row>
    <row r="26" spans="1:6" ht="12.75">
      <c r="A26" t="s">
        <v>52</v>
      </c>
      <c r="B26">
        <v>9</v>
      </c>
      <c r="C26">
        <v>5538</v>
      </c>
      <c r="D26" s="28">
        <v>2249460</v>
      </c>
      <c r="E26" s="27">
        <v>2964</v>
      </c>
      <c r="F26">
        <v>2574</v>
      </c>
    </row>
    <row r="27" spans="1:6" ht="12.75">
      <c r="A27" t="s">
        <v>47</v>
      </c>
      <c r="B27">
        <v>23</v>
      </c>
      <c r="C27">
        <v>2196</v>
      </c>
      <c r="D27" s="28">
        <v>2232940</v>
      </c>
      <c r="E27" s="27">
        <v>1408</v>
      </c>
      <c r="F27">
        <v>788</v>
      </c>
    </row>
    <row r="28" spans="1:6" ht="12.75">
      <c r="A28" t="s">
        <v>36</v>
      </c>
      <c r="B28">
        <v>1</v>
      </c>
      <c r="C28">
        <v>5867</v>
      </c>
      <c r="D28" s="28">
        <v>2195760</v>
      </c>
      <c r="E28" s="27">
        <v>3084</v>
      </c>
      <c r="F28">
        <v>2783</v>
      </c>
    </row>
    <row r="29" spans="1:6" ht="12.75">
      <c r="A29" t="s">
        <v>38</v>
      </c>
      <c r="B29">
        <v>20</v>
      </c>
      <c r="C29">
        <v>7439</v>
      </c>
      <c r="D29" s="28">
        <v>2165390</v>
      </c>
      <c r="E29" s="27">
        <v>4443</v>
      </c>
      <c r="F29">
        <v>2996</v>
      </c>
    </row>
    <row r="30" spans="1:6" ht="12.75">
      <c r="A30" t="s">
        <v>22</v>
      </c>
      <c r="B30">
        <v>2</v>
      </c>
      <c r="C30">
        <v>6947</v>
      </c>
      <c r="D30" s="28">
        <v>2128070</v>
      </c>
      <c r="E30" s="27">
        <v>3852</v>
      </c>
      <c r="F30">
        <v>3095</v>
      </c>
    </row>
    <row r="31" spans="1:6" ht="12.75">
      <c r="A31" t="s">
        <v>42</v>
      </c>
      <c r="B31">
        <v>11</v>
      </c>
      <c r="C31">
        <v>2969</v>
      </c>
      <c r="D31" s="28">
        <v>2045770</v>
      </c>
      <c r="E31" s="27">
        <v>1385</v>
      </c>
      <c r="F31">
        <v>1584</v>
      </c>
    </row>
    <row r="32" spans="1:6" ht="12.75">
      <c r="A32" t="s">
        <v>27</v>
      </c>
      <c r="B32">
        <v>11</v>
      </c>
      <c r="C32">
        <v>936</v>
      </c>
      <c r="D32" s="28">
        <v>2019490</v>
      </c>
      <c r="E32" s="27">
        <v>902</v>
      </c>
      <c r="F32">
        <v>34</v>
      </c>
    </row>
    <row r="33" spans="1:6" ht="12.75">
      <c r="A33" t="s">
        <v>23</v>
      </c>
      <c r="B33">
        <v>8</v>
      </c>
      <c r="C33">
        <v>8124</v>
      </c>
      <c r="D33" s="28">
        <v>2013960</v>
      </c>
      <c r="E33" s="27">
        <v>4901</v>
      </c>
      <c r="F33">
        <v>3223</v>
      </c>
    </row>
    <row r="34" spans="1:6" ht="12.75">
      <c r="A34" t="s">
        <v>22</v>
      </c>
      <c r="B34">
        <v>24</v>
      </c>
      <c r="C34">
        <v>2579</v>
      </c>
      <c r="D34" s="28">
        <v>1969090</v>
      </c>
      <c r="E34" s="27">
        <v>1415</v>
      </c>
      <c r="F34">
        <v>1164</v>
      </c>
    </row>
    <row r="35" spans="1:6" ht="12.75">
      <c r="A35" t="s">
        <v>45</v>
      </c>
      <c r="B35">
        <v>1</v>
      </c>
      <c r="C35">
        <v>9715</v>
      </c>
      <c r="D35" s="28">
        <v>1907970</v>
      </c>
      <c r="E35" s="27">
        <v>5639</v>
      </c>
      <c r="F35">
        <v>4076</v>
      </c>
    </row>
    <row r="36" spans="1:6" ht="12.75">
      <c r="A36" t="s">
        <v>46</v>
      </c>
      <c r="B36">
        <v>8</v>
      </c>
      <c r="C36">
        <v>4541</v>
      </c>
      <c r="D36" s="28">
        <v>1883380</v>
      </c>
      <c r="E36" s="27">
        <v>1433</v>
      </c>
      <c r="F36">
        <v>3108</v>
      </c>
    </row>
    <row r="37" spans="1:6" ht="12.75">
      <c r="A37" t="s">
        <v>42</v>
      </c>
      <c r="B37">
        <v>10</v>
      </c>
      <c r="C37">
        <v>2770</v>
      </c>
      <c r="D37" s="28">
        <v>1837060</v>
      </c>
      <c r="E37" s="27">
        <v>1528</v>
      </c>
      <c r="F37">
        <v>1242</v>
      </c>
    </row>
    <row r="38" spans="1:6" ht="12.75">
      <c r="A38" t="s">
        <v>36</v>
      </c>
      <c r="B38">
        <v>2</v>
      </c>
      <c r="C38">
        <v>4863</v>
      </c>
      <c r="D38" s="28">
        <v>1781300</v>
      </c>
      <c r="E38" s="27">
        <v>2494</v>
      </c>
      <c r="F38">
        <v>2369</v>
      </c>
    </row>
    <row r="39" spans="1:6" ht="12.75">
      <c r="A39" t="s">
        <v>20</v>
      </c>
      <c r="B39">
        <v>3</v>
      </c>
      <c r="C39">
        <v>5777</v>
      </c>
      <c r="D39" s="28">
        <v>1766030</v>
      </c>
      <c r="E39" s="27">
        <v>3127</v>
      </c>
      <c r="F39">
        <v>2650</v>
      </c>
    </row>
    <row r="40" spans="1:6" ht="12.75">
      <c r="A40" t="s">
        <v>20</v>
      </c>
      <c r="B40">
        <v>7</v>
      </c>
      <c r="C40">
        <v>2289</v>
      </c>
      <c r="D40" s="28">
        <v>1764070</v>
      </c>
      <c r="E40" s="27">
        <v>1339</v>
      </c>
      <c r="F40">
        <v>950</v>
      </c>
    </row>
    <row r="41" spans="1:6" ht="12.75">
      <c r="A41" t="s">
        <v>57</v>
      </c>
      <c r="B41">
        <v>8</v>
      </c>
      <c r="C41">
        <v>2743</v>
      </c>
      <c r="D41" s="28">
        <v>1756290</v>
      </c>
      <c r="E41" s="27">
        <v>1535</v>
      </c>
      <c r="F41">
        <v>1208</v>
      </c>
    </row>
    <row r="42" spans="1:6" ht="12.75">
      <c r="A42" t="s">
        <v>55</v>
      </c>
      <c r="B42">
        <v>4</v>
      </c>
      <c r="C42">
        <v>5938</v>
      </c>
      <c r="D42" s="28">
        <v>1743110</v>
      </c>
      <c r="E42" s="27">
        <v>3678</v>
      </c>
      <c r="F42">
        <v>2260</v>
      </c>
    </row>
    <row r="43" spans="1:6" ht="12.75">
      <c r="A43" t="s">
        <v>27</v>
      </c>
      <c r="B43">
        <v>10</v>
      </c>
      <c r="C43">
        <v>905</v>
      </c>
      <c r="D43" s="28">
        <v>1741060</v>
      </c>
      <c r="E43" s="27">
        <v>618</v>
      </c>
      <c r="F43">
        <v>287</v>
      </c>
    </row>
    <row r="44" spans="1:6" ht="12.75">
      <c r="A44" t="s">
        <v>41</v>
      </c>
      <c r="B44">
        <v>5</v>
      </c>
      <c r="C44">
        <v>4017</v>
      </c>
      <c r="D44" s="28">
        <v>1722710</v>
      </c>
      <c r="E44" s="27">
        <v>1998</v>
      </c>
      <c r="F44">
        <v>2019</v>
      </c>
    </row>
    <row r="45" spans="1:6" ht="12.75">
      <c r="A45" t="s">
        <v>61</v>
      </c>
      <c r="B45">
        <v>3</v>
      </c>
      <c r="C45">
        <v>4093</v>
      </c>
      <c r="D45" s="28">
        <v>1712720</v>
      </c>
      <c r="E45" s="27">
        <v>2016</v>
      </c>
      <c r="F45">
        <v>2077</v>
      </c>
    </row>
    <row r="46" spans="1:6" ht="12.75">
      <c r="A46" t="s">
        <v>38</v>
      </c>
      <c r="B46">
        <v>23</v>
      </c>
      <c r="C46">
        <v>6070</v>
      </c>
      <c r="D46" s="28">
        <v>1688000</v>
      </c>
      <c r="E46" s="27">
        <v>2726</v>
      </c>
      <c r="F46">
        <v>3344</v>
      </c>
    </row>
    <row r="47" spans="1:6" ht="12.75">
      <c r="A47" t="s">
        <v>61</v>
      </c>
      <c r="B47">
        <v>8</v>
      </c>
      <c r="C47">
        <v>2454</v>
      </c>
      <c r="D47" s="28">
        <v>1673080</v>
      </c>
      <c r="E47" s="27">
        <v>1750</v>
      </c>
      <c r="F47">
        <v>704</v>
      </c>
    </row>
    <row r="48" spans="1:6" ht="12.75">
      <c r="A48" t="s">
        <v>27</v>
      </c>
      <c r="B48">
        <v>17</v>
      </c>
      <c r="C48">
        <v>5091</v>
      </c>
      <c r="D48" s="28">
        <v>1662640</v>
      </c>
      <c r="E48" s="27">
        <v>3290</v>
      </c>
      <c r="F48">
        <v>1801</v>
      </c>
    </row>
    <row r="49" spans="1:6" ht="12.75">
      <c r="A49" t="s">
        <v>42</v>
      </c>
      <c r="B49">
        <v>12</v>
      </c>
      <c r="C49">
        <v>3031</v>
      </c>
      <c r="D49" s="28">
        <v>1641550</v>
      </c>
      <c r="E49" s="27">
        <v>1582</v>
      </c>
      <c r="F49">
        <v>1449</v>
      </c>
    </row>
    <row r="50" spans="1:6" ht="12.75">
      <c r="A50" t="s">
        <v>16</v>
      </c>
      <c r="B50">
        <v>2</v>
      </c>
      <c r="C50">
        <v>6564</v>
      </c>
      <c r="D50" s="28">
        <v>1604300</v>
      </c>
      <c r="E50" s="27">
        <v>3530</v>
      </c>
      <c r="F50">
        <v>3034</v>
      </c>
    </row>
    <row r="51" spans="1:6" ht="12.75">
      <c r="A51" t="s">
        <v>35</v>
      </c>
      <c r="B51">
        <v>1</v>
      </c>
      <c r="C51">
        <v>1965</v>
      </c>
      <c r="D51" s="28">
        <v>1602370</v>
      </c>
      <c r="E51" s="27">
        <v>474</v>
      </c>
      <c r="F51">
        <v>1491</v>
      </c>
    </row>
    <row r="52" spans="1:6" ht="12.75">
      <c r="A52" t="s">
        <v>27</v>
      </c>
      <c r="B52">
        <v>14</v>
      </c>
      <c r="C52">
        <v>1277</v>
      </c>
      <c r="D52" s="28">
        <v>1600370</v>
      </c>
      <c r="E52" s="27">
        <v>1277</v>
      </c>
      <c r="F52">
        <v>0</v>
      </c>
    </row>
    <row r="53" spans="1:6" ht="12.75">
      <c r="A53" t="s">
        <v>35</v>
      </c>
      <c r="B53">
        <v>2</v>
      </c>
      <c r="C53">
        <v>2342</v>
      </c>
      <c r="D53" s="28">
        <v>1558550</v>
      </c>
      <c r="E53" s="27">
        <v>1241</v>
      </c>
      <c r="F53">
        <v>1101</v>
      </c>
    </row>
    <row r="54" spans="1:6" ht="12.75">
      <c r="A54" t="s">
        <v>60</v>
      </c>
      <c r="B54">
        <v>11</v>
      </c>
      <c r="C54">
        <v>1048</v>
      </c>
      <c r="D54" s="28">
        <v>1555240</v>
      </c>
      <c r="E54" s="27">
        <v>666</v>
      </c>
      <c r="F54">
        <v>382</v>
      </c>
    </row>
    <row r="55" spans="1:6" ht="12.75">
      <c r="A55" t="s">
        <v>18</v>
      </c>
      <c r="B55">
        <v>1</v>
      </c>
      <c r="C55">
        <v>2077</v>
      </c>
      <c r="D55" s="28">
        <v>1540650</v>
      </c>
      <c r="E55" s="27">
        <v>1068</v>
      </c>
      <c r="F55">
        <v>1009</v>
      </c>
    </row>
    <row r="56" spans="1:6" ht="12.75">
      <c r="A56" t="s">
        <v>38</v>
      </c>
      <c r="B56">
        <v>24</v>
      </c>
      <c r="C56">
        <v>8623</v>
      </c>
      <c r="D56" s="28">
        <v>1537570</v>
      </c>
      <c r="E56" s="27">
        <v>4533</v>
      </c>
      <c r="F56">
        <v>4090</v>
      </c>
    </row>
    <row r="57" spans="1:6" ht="12.75">
      <c r="A57" t="s">
        <v>21</v>
      </c>
      <c r="B57">
        <v>5</v>
      </c>
      <c r="C57">
        <v>1558</v>
      </c>
      <c r="D57" s="28">
        <v>1509610</v>
      </c>
      <c r="E57" s="27">
        <v>998</v>
      </c>
      <c r="F57">
        <v>560</v>
      </c>
    </row>
    <row r="58" spans="1:6" ht="12.75">
      <c r="A58" t="s">
        <v>18</v>
      </c>
      <c r="B58">
        <v>8</v>
      </c>
      <c r="C58">
        <v>5914</v>
      </c>
      <c r="D58" s="28">
        <v>1499530</v>
      </c>
      <c r="E58" s="27">
        <v>4006</v>
      </c>
      <c r="F58">
        <v>1881</v>
      </c>
    </row>
    <row r="59" spans="1:6" ht="12.75">
      <c r="A59" t="s">
        <v>44</v>
      </c>
      <c r="B59">
        <v>2</v>
      </c>
      <c r="C59">
        <v>5662</v>
      </c>
      <c r="D59" s="28">
        <v>1496980</v>
      </c>
      <c r="E59" s="27">
        <v>3050</v>
      </c>
      <c r="F59">
        <v>2505</v>
      </c>
    </row>
    <row r="60" spans="1:6" ht="12.75">
      <c r="A60" t="s">
        <v>39</v>
      </c>
      <c r="B60">
        <v>13</v>
      </c>
      <c r="C60">
        <v>2631</v>
      </c>
      <c r="D60" s="28">
        <v>1447640</v>
      </c>
      <c r="E60" s="27">
        <v>1805</v>
      </c>
      <c r="F60">
        <v>826</v>
      </c>
    </row>
    <row r="61" spans="1:6" ht="12.75">
      <c r="A61" t="s">
        <v>46</v>
      </c>
      <c r="B61">
        <v>4</v>
      </c>
      <c r="C61">
        <v>3115</v>
      </c>
      <c r="D61" s="28">
        <v>1446560</v>
      </c>
      <c r="E61" s="27">
        <v>1352</v>
      </c>
      <c r="F61">
        <v>1763</v>
      </c>
    </row>
    <row r="62" spans="1:6" ht="12.75">
      <c r="A62" t="s">
        <v>47</v>
      </c>
      <c r="B62">
        <v>17</v>
      </c>
      <c r="C62">
        <v>4420</v>
      </c>
      <c r="D62" s="28">
        <v>1437870</v>
      </c>
      <c r="E62" s="27">
        <v>2434</v>
      </c>
      <c r="F62">
        <v>1986</v>
      </c>
    </row>
    <row r="63" spans="1:6" ht="12.75">
      <c r="A63" t="s">
        <v>42</v>
      </c>
      <c r="B63">
        <v>4</v>
      </c>
      <c r="C63">
        <v>1874</v>
      </c>
      <c r="D63" s="28">
        <v>1401900</v>
      </c>
      <c r="E63" s="27">
        <v>1112</v>
      </c>
      <c r="F63">
        <v>762</v>
      </c>
    </row>
    <row r="64" spans="1:6" ht="12.75">
      <c r="A64" t="s">
        <v>39</v>
      </c>
      <c r="B64">
        <v>15</v>
      </c>
      <c r="C64">
        <v>2678</v>
      </c>
      <c r="D64" s="28">
        <v>1335700</v>
      </c>
      <c r="E64" s="27">
        <v>1269</v>
      </c>
      <c r="F64">
        <v>1409</v>
      </c>
    </row>
    <row r="65" spans="1:6" ht="12.75">
      <c r="A65" t="s">
        <v>22</v>
      </c>
      <c r="B65">
        <v>25</v>
      </c>
      <c r="C65">
        <v>1500</v>
      </c>
      <c r="D65" s="28">
        <v>1325620</v>
      </c>
      <c r="E65" s="27">
        <v>742</v>
      </c>
      <c r="F65">
        <v>758</v>
      </c>
    </row>
    <row r="66" spans="1:6" ht="12.75">
      <c r="A66" t="s">
        <v>42</v>
      </c>
      <c r="B66">
        <v>7</v>
      </c>
      <c r="C66">
        <v>891</v>
      </c>
      <c r="D66" s="28">
        <v>1321120</v>
      </c>
      <c r="E66" s="27">
        <v>328</v>
      </c>
      <c r="F66">
        <v>563</v>
      </c>
    </row>
    <row r="67" spans="1:6" ht="12.75">
      <c r="A67" t="s">
        <v>19</v>
      </c>
      <c r="B67">
        <v>3</v>
      </c>
      <c r="C67">
        <v>1843</v>
      </c>
      <c r="D67" s="28">
        <v>1314060</v>
      </c>
      <c r="E67" s="27">
        <v>1412</v>
      </c>
      <c r="F67">
        <v>431</v>
      </c>
    </row>
    <row r="68" spans="1:6" ht="12.75">
      <c r="A68" t="s">
        <v>32</v>
      </c>
      <c r="B68">
        <v>9</v>
      </c>
      <c r="C68">
        <v>1236</v>
      </c>
      <c r="D68" s="28">
        <v>1277020</v>
      </c>
      <c r="E68" s="27">
        <v>1001</v>
      </c>
      <c r="F68">
        <v>235</v>
      </c>
    </row>
    <row r="69" spans="1:6" ht="12.75">
      <c r="A69" t="s">
        <v>39</v>
      </c>
      <c r="B69">
        <v>18</v>
      </c>
      <c r="C69">
        <v>2680</v>
      </c>
      <c r="D69" s="28">
        <v>1234820</v>
      </c>
      <c r="E69" s="27">
        <v>1655</v>
      </c>
      <c r="F69">
        <v>1025</v>
      </c>
    </row>
    <row r="70" spans="1:6" ht="12.75">
      <c r="A70" t="s">
        <v>57</v>
      </c>
      <c r="B70">
        <v>11</v>
      </c>
      <c r="C70">
        <v>2576</v>
      </c>
      <c r="D70" s="28">
        <v>1200410</v>
      </c>
      <c r="E70" s="27">
        <v>1306</v>
      </c>
      <c r="F70">
        <v>1270</v>
      </c>
    </row>
    <row r="71" spans="1:6" ht="12.75">
      <c r="A71" t="s">
        <v>38</v>
      </c>
      <c r="B71">
        <v>25</v>
      </c>
      <c r="C71">
        <v>3590</v>
      </c>
      <c r="D71" s="28">
        <v>1197430</v>
      </c>
      <c r="E71" s="27">
        <v>2747</v>
      </c>
      <c r="F71">
        <v>843</v>
      </c>
    </row>
    <row r="72" spans="1:6" ht="12.75">
      <c r="A72" t="s">
        <v>39</v>
      </c>
      <c r="B72">
        <v>1</v>
      </c>
      <c r="C72">
        <v>2668</v>
      </c>
      <c r="D72" s="28">
        <v>1172870</v>
      </c>
      <c r="E72" s="27">
        <v>1317</v>
      </c>
      <c r="F72">
        <v>1351</v>
      </c>
    </row>
    <row r="73" spans="1:6" ht="12.75">
      <c r="A73" t="s">
        <v>56</v>
      </c>
      <c r="B73">
        <v>1</v>
      </c>
      <c r="C73">
        <v>3984</v>
      </c>
      <c r="D73" s="28">
        <v>1156130</v>
      </c>
      <c r="E73" s="27">
        <v>2376</v>
      </c>
      <c r="F73">
        <v>1608</v>
      </c>
    </row>
    <row r="74" spans="1:6" ht="12.75">
      <c r="A74" t="s">
        <v>50</v>
      </c>
      <c r="B74">
        <v>8</v>
      </c>
      <c r="C74">
        <v>3812</v>
      </c>
      <c r="D74" s="28">
        <v>1139620</v>
      </c>
      <c r="E74" s="27">
        <v>1845</v>
      </c>
      <c r="F74">
        <v>1967</v>
      </c>
    </row>
    <row r="75" spans="1:6" ht="12.75">
      <c r="A75" t="s">
        <v>17</v>
      </c>
      <c r="B75">
        <v>1</v>
      </c>
      <c r="C75">
        <v>2462</v>
      </c>
      <c r="D75" s="28">
        <v>1137300</v>
      </c>
      <c r="E75" s="27">
        <v>1430</v>
      </c>
      <c r="F75">
        <v>1032</v>
      </c>
    </row>
    <row r="76" spans="1:6" ht="12.75">
      <c r="A76" t="s">
        <v>50</v>
      </c>
      <c r="B76">
        <v>3</v>
      </c>
      <c r="C76">
        <v>2409</v>
      </c>
      <c r="D76" s="28">
        <v>1110780</v>
      </c>
      <c r="E76" s="27">
        <v>251</v>
      </c>
      <c r="F76">
        <v>2158</v>
      </c>
    </row>
    <row r="77" spans="1:6" ht="12.75">
      <c r="A77" t="s">
        <v>24</v>
      </c>
      <c r="B77">
        <v>1</v>
      </c>
      <c r="C77">
        <v>3331</v>
      </c>
      <c r="D77" s="28">
        <v>1103100</v>
      </c>
      <c r="E77" s="27">
        <v>1684</v>
      </c>
      <c r="F77">
        <v>1647</v>
      </c>
    </row>
    <row r="78" spans="1:6" ht="12.75">
      <c r="A78" t="s">
        <v>19</v>
      </c>
      <c r="B78">
        <v>20</v>
      </c>
      <c r="C78">
        <v>3156</v>
      </c>
      <c r="D78" s="28">
        <v>957960</v>
      </c>
      <c r="E78" s="27">
        <v>2272</v>
      </c>
      <c r="F78">
        <v>884</v>
      </c>
    </row>
    <row r="79" spans="1:6" ht="12.75">
      <c r="A79" t="s">
        <v>28</v>
      </c>
      <c r="B79">
        <v>4</v>
      </c>
      <c r="C79">
        <v>3420</v>
      </c>
      <c r="D79" s="28">
        <v>954040</v>
      </c>
      <c r="E79" s="27">
        <v>1936</v>
      </c>
      <c r="F79">
        <v>1484</v>
      </c>
    </row>
    <row r="80" spans="1:6" ht="12.75">
      <c r="A80" t="s">
        <v>42</v>
      </c>
      <c r="B80">
        <v>3</v>
      </c>
      <c r="C80">
        <v>1921</v>
      </c>
      <c r="D80" s="28">
        <v>926890</v>
      </c>
      <c r="E80" s="27">
        <v>843</v>
      </c>
      <c r="F80">
        <v>1078</v>
      </c>
    </row>
    <row r="81" spans="1:6" ht="12.75">
      <c r="A81" t="s">
        <v>19</v>
      </c>
      <c r="B81">
        <v>11</v>
      </c>
      <c r="C81">
        <v>1356</v>
      </c>
      <c r="D81" s="28">
        <v>922580</v>
      </c>
      <c r="E81" s="27">
        <v>923</v>
      </c>
      <c r="F81">
        <v>433</v>
      </c>
    </row>
    <row r="82" spans="1:6" ht="12.75">
      <c r="A82" t="s">
        <v>25</v>
      </c>
      <c r="B82">
        <v>1</v>
      </c>
      <c r="C82">
        <v>1650</v>
      </c>
      <c r="D82" s="28">
        <v>896530</v>
      </c>
      <c r="E82" s="27">
        <v>731</v>
      </c>
      <c r="F82">
        <v>919</v>
      </c>
    </row>
    <row r="83" spans="1:6" ht="12.75">
      <c r="A83" t="s">
        <v>26</v>
      </c>
      <c r="B83">
        <v>1</v>
      </c>
      <c r="C83">
        <v>4217</v>
      </c>
      <c r="D83" s="28">
        <v>866690</v>
      </c>
      <c r="E83" s="27">
        <v>4029</v>
      </c>
      <c r="F83">
        <v>188</v>
      </c>
    </row>
    <row r="84" spans="1:6" ht="12.75">
      <c r="A84" t="s">
        <v>57</v>
      </c>
      <c r="B84">
        <v>2</v>
      </c>
      <c r="C84">
        <v>1152</v>
      </c>
      <c r="D84" s="28">
        <v>863160</v>
      </c>
      <c r="E84" s="27">
        <v>811</v>
      </c>
      <c r="F84">
        <v>169</v>
      </c>
    </row>
    <row r="85" spans="1:6" ht="12.75">
      <c r="A85" t="s">
        <v>34</v>
      </c>
      <c r="B85">
        <v>2</v>
      </c>
      <c r="C85">
        <v>2390</v>
      </c>
      <c r="D85" s="28">
        <v>839590</v>
      </c>
      <c r="E85" s="27">
        <v>731</v>
      </c>
      <c r="F85">
        <v>1659</v>
      </c>
    </row>
    <row r="86" spans="1:6" ht="12.75">
      <c r="A86" t="s">
        <v>33</v>
      </c>
      <c r="B86">
        <v>3</v>
      </c>
      <c r="C86">
        <v>1267</v>
      </c>
      <c r="D86" s="28">
        <v>829530</v>
      </c>
      <c r="E86" s="27">
        <v>0</v>
      </c>
      <c r="F86">
        <v>1267</v>
      </c>
    </row>
    <row r="87" spans="1:6" ht="12.75">
      <c r="A87" t="s">
        <v>19</v>
      </c>
      <c r="B87">
        <v>45</v>
      </c>
      <c r="C87">
        <v>4957</v>
      </c>
      <c r="D87" s="28">
        <v>824790</v>
      </c>
      <c r="E87" s="27">
        <v>2528</v>
      </c>
      <c r="F87">
        <v>2429</v>
      </c>
    </row>
    <row r="88" spans="1:6" ht="12.75">
      <c r="A88" t="s">
        <v>62</v>
      </c>
      <c r="B88">
        <v>3</v>
      </c>
      <c r="C88">
        <v>4496</v>
      </c>
      <c r="D88" s="28">
        <v>799290</v>
      </c>
      <c r="E88" s="27">
        <v>1551</v>
      </c>
      <c r="F88">
        <v>2945</v>
      </c>
    </row>
    <row r="89" spans="1:6" ht="12.75">
      <c r="A89" t="s">
        <v>55</v>
      </c>
      <c r="B89">
        <v>3</v>
      </c>
      <c r="C89">
        <v>1105</v>
      </c>
      <c r="D89" s="28">
        <v>786280</v>
      </c>
      <c r="E89" s="27">
        <v>480</v>
      </c>
      <c r="F89">
        <v>625</v>
      </c>
    </row>
    <row r="90" spans="1:6" ht="12.75">
      <c r="A90" t="s">
        <v>32</v>
      </c>
      <c r="B90">
        <v>1</v>
      </c>
      <c r="C90">
        <v>3271</v>
      </c>
      <c r="D90" s="28">
        <v>746290</v>
      </c>
      <c r="E90" s="27">
        <v>1306</v>
      </c>
      <c r="F90">
        <v>1965</v>
      </c>
    </row>
    <row r="91" spans="1:6" ht="12.75">
      <c r="A91" t="s">
        <v>43</v>
      </c>
      <c r="B91">
        <v>1</v>
      </c>
      <c r="C91">
        <v>1524</v>
      </c>
      <c r="D91" s="28">
        <v>745720</v>
      </c>
      <c r="E91" s="27">
        <v>1489</v>
      </c>
      <c r="F91">
        <v>35</v>
      </c>
    </row>
    <row r="92" spans="1:6" ht="12.75">
      <c r="A92" t="s">
        <v>29</v>
      </c>
      <c r="B92">
        <v>4</v>
      </c>
      <c r="C92">
        <v>1189</v>
      </c>
      <c r="D92" s="28">
        <v>715170</v>
      </c>
      <c r="E92" s="27">
        <v>820</v>
      </c>
      <c r="F92">
        <v>369</v>
      </c>
    </row>
    <row r="93" spans="1:6" ht="12.75">
      <c r="A93" t="s">
        <v>21</v>
      </c>
      <c r="B93">
        <v>2</v>
      </c>
      <c r="C93">
        <v>784</v>
      </c>
      <c r="D93" s="28">
        <v>705850</v>
      </c>
      <c r="E93" s="27">
        <v>672</v>
      </c>
      <c r="F93">
        <v>112</v>
      </c>
    </row>
    <row r="94" spans="1:6" ht="12.75">
      <c r="A94" t="s">
        <v>52</v>
      </c>
      <c r="B94">
        <v>8</v>
      </c>
      <c r="C94">
        <v>3244</v>
      </c>
      <c r="D94" s="28">
        <v>702570</v>
      </c>
      <c r="E94" s="27">
        <v>1003</v>
      </c>
      <c r="F94">
        <v>2241</v>
      </c>
    </row>
    <row r="95" spans="1:6" ht="12.75">
      <c r="A95" t="s">
        <v>28</v>
      </c>
      <c r="B95">
        <v>3</v>
      </c>
      <c r="C95">
        <v>1568</v>
      </c>
      <c r="D95" s="28">
        <v>700570</v>
      </c>
      <c r="E95" s="27">
        <v>832</v>
      </c>
      <c r="F95">
        <v>736</v>
      </c>
    </row>
    <row r="96" spans="1:6" ht="12.75">
      <c r="A96" t="s">
        <v>39</v>
      </c>
      <c r="B96">
        <v>12</v>
      </c>
      <c r="C96">
        <v>1534</v>
      </c>
      <c r="D96" s="28">
        <v>693450</v>
      </c>
      <c r="E96" s="27">
        <v>783</v>
      </c>
      <c r="F96">
        <v>751</v>
      </c>
    </row>
    <row r="97" spans="1:6" ht="12.75">
      <c r="A97" t="s">
        <v>25</v>
      </c>
      <c r="B97">
        <v>3</v>
      </c>
      <c r="C97">
        <v>1948</v>
      </c>
      <c r="D97" s="28">
        <v>691930</v>
      </c>
      <c r="E97" s="27">
        <v>1479</v>
      </c>
      <c r="F97">
        <v>469</v>
      </c>
    </row>
    <row r="98" spans="1:6" ht="12.75">
      <c r="A98" t="s">
        <v>25</v>
      </c>
      <c r="B98">
        <v>2</v>
      </c>
      <c r="C98">
        <v>2970</v>
      </c>
      <c r="D98" s="28">
        <v>654070</v>
      </c>
      <c r="E98" s="27">
        <v>2180</v>
      </c>
      <c r="F98">
        <v>790</v>
      </c>
    </row>
    <row r="99" spans="1:6" ht="12.75">
      <c r="A99" t="s">
        <v>59</v>
      </c>
      <c r="B99">
        <v>3</v>
      </c>
      <c r="C99">
        <v>409</v>
      </c>
      <c r="D99" s="28">
        <v>596530</v>
      </c>
      <c r="E99" s="27">
        <v>375</v>
      </c>
      <c r="F99">
        <v>34</v>
      </c>
    </row>
    <row r="100" spans="1:6" ht="12.75">
      <c r="A100" t="s">
        <v>18</v>
      </c>
      <c r="B100">
        <v>3</v>
      </c>
      <c r="C100">
        <v>996</v>
      </c>
      <c r="D100" s="28">
        <v>591480</v>
      </c>
      <c r="E100" s="27">
        <v>501</v>
      </c>
      <c r="F100">
        <v>495</v>
      </c>
    </row>
    <row r="101" spans="1:6" ht="12.75">
      <c r="A101" t="s">
        <v>42</v>
      </c>
      <c r="B101">
        <v>17</v>
      </c>
      <c r="C101">
        <v>1461</v>
      </c>
      <c r="D101" s="28">
        <v>566700</v>
      </c>
      <c r="E101" s="27">
        <v>1461</v>
      </c>
      <c r="F101">
        <v>0</v>
      </c>
    </row>
    <row r="102" spans="1:6" ht="12.75">
      <c r="A102" t="s">
        <v>29</v>
      </c>
      <c r="B102">
        <v>10</v>
      </c>
      <c r="C102">
        <v>388</v>
      </c>
      <c r="D102" s="28">
        <v>560390</v>
      </c>
      <c r="E102" s="27">
        <v>0</v>
      </c>
      <c r="F102">
        <v>388</v>
      </c>
    </row>
    <row r="103" spans="1:6" ht="12.75">
      <c r="A103" t="s">
        <v>61</v>
      </c>
      <c r="B103">
        <v>2</v>
      </c>
      <c r="C103">
        <v>730</v>
      </c>
      <c r="D103" s="28">
        <v>543500</v>
      </c>
      <c r="E103" s="27">
        <v>321</v>
      </c>
      <c r="F103">
        <v>409</v>
      </c>
    </row>
    <row r="104" spans="1:6" ht="12.75">
      <c r="A104" t="s">
        <v>55</v>
      </c>
      <c r="B104">
        <v>8</v>
      </c>
      <c r="C104">
        <v>1552</v>
      </c>
      <c r="D104" s="28">
        <v>534460</v>
      </c>
      <c r="E104" s="27">
        <v>425</v>
      </c>
      <c r="F104">
        <v>1127</v>
      </c>
    </row>
    <row r="105" spans="1:6" ht="12.75">
      <c r="A105" t="s">
        <v>39</v>
      </c>
      <c r="B105">
        <v>9</v>
      </c>
      <c r="C105">
        <v>2193</v>
      </c>
      <c r="D105" s="28">
        <v>532860</v>
      </c>
      <c r="E105" s="27">
        <v>1014</v>
      </c>
      <c r="F105">
        <v>1179</v>
      </c>
    </row>
    <row r="106" spans="1:6" ht="12.75">
      <c r="A106" t="s">
        <v>42</v>
      </c>
      <c r="B106">
        <v>15</v>
      </c>
      <c r="C106">
        <v>489</v>
      </c>
      <c r="D106" s="28">
        <v>519160</v>
      </c>
      <c r="E106" s="27">
        <v>194</v>
      </c>
      <c r="F106">
        <v>295</v>
      </c>
    </row>
    <row r="107" spans="1:6" ht="12.75">
      <c r="A107" t="s">
        <v>52</v>
      </c>
      <c r="B107">
        <v>3</v>
      </c>
      <c r="C107">
        <v>1800</v>
      </c>
      <c r="D107" s="28">
        <v>508940</v>
      </c>
      <c r="E107" s="27">
        <v>1357</v>
      </c>
      <c r="F107">
        <v>443</v>
      </c>
    </row>
    <row r="108" spans="1:6" ht="12.75">
      <c r="A108" t="s">
        <v>31</v>
      </c>
      <c r="B108">
        <v>1</v>
      </c>
      <c r="C108">
        <v>1135</v>
      </c>
      <c r="D108" s="28">
        <v>506120</v>
      </c>
      <c r="E108" s="27">
        <v>819</v>
      </c>
      <c r="F108">
        <v>316</v>
      </c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  <row r="124" ht="12.75">
      <c r="E124"/>
    </row>
    <row r="125" ht="12.75">
      <c r="E125"/>
    </row>
    <row r="126" ht="12.75">
      <c r="E126"/>
    </row>
    <row r="127" ht="12.75">
      <c r="E12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.75">
      <c r="E140"/>
    </row>
    <row r="141" ht="12.75">
      <c r="E141"/>
    </row>
    <row r="142" ht="12.75">
      <c r="E142"/>
    </row>
    <row r="143" ht="12.75">
      <c r="E143"/>
    </row>
    <row r="144" ht="12.75">
      <c r="E144"/>
    </row>
    <row r="145" ht="12.75">
      <c r="E145"/>
    </row>
    <row r="146" ht="12.75">
      <c r="E146"/>
    </row>
    <row r="147" ht="12.75">
      <c r="E147"/>
    </row>
    <row r="148" ht="12.75">
      <c r="E148"/>
    </row>
    <row r="149" ht="12.75">
      <c r="E149"/>
    </row>
    <row r="150" ht="12.75">
      <c r="E150"/>
    </row>
    <row r="151" ht="12.75">
      <c r="E151"/>
    </row>
    <row r="152" ht="12.75">
      <c r="E152"/>
    </row>
    <row r="153" ht="12.75">
      <c r="E153"/>
    </row>
    <row r="154" ht="12.75">
      <c r="E154"/>
    </row>
    <row r="155" ht="12.75">
      <c r="E155"/>
    </row>
    <row r="156" ht="12.75">
      <c r="E156"/>
    </row>
    <row r="157" ht="12.75">
      <c r="E157"/>
    </row>
    <row r="158" ht="12.75">
      <c r="E158"/>
    </row>
    <row r="159" ht="12.75">
      <c r="E159"/>
    </row>
    <row r="160" ht="12.75">
      <c r="E160"/>
    </row>
    <row r="161" ht="12.75">
      <c r="E161"/>
    </row>
    <row r="162" ht="12.75">
      <c r="E162"/>
    </row>
    <row r="163" ht="12.75">
      <c r="E163"/>
    </row>
    <row r="164" ht="12.75">
      <c r="E164"/>
    </row>
    <row r="165" ht="12.75">
      <c r="E165"/>
    </row>
    <row r="166" ht="12.75">
      <c r="E166"/>
    </row>
    <row r="167" ht="12.75">
      <c r="E167"/>
    </row>
    <row r="168" ht="12.75">
      <c r="E168"/>
    </row>
    <row r="169" ht="12.75">
      <c r="E169"/>
    </row>
    <row r="170" ht="12.75">
      <c r="E170"/>
    </row>
    <row r="171" ht="12.75">
      <c r="E171"/>
    </row>
    <row r="172" ht="12.75">
      <c r="E172"/>
    </row>
    <row r="173" ht="12.75">
      <c r="E173"/>
    </row>
    <row r="174" ht="12.75">
      <c r="E174"/>
    </row>
    <row r="175" ht="12.75">
      <c r="E175"/>
    </row>
    <row r="176" ht="12.75">
      <c r="E176"/>
    </row>
    <row r="177" ht="12.75">
      <c r="E177"/>
    </row>
    <row r="178" ht="12.75">
      <c r="E178"/>
    </row>
    <row r="179" ht="12.75">
      <c r="E179"/>
    </row>
    <row r="180" ht="12.75">
      <c r="E180"/>
    </row>
    <row r="181" ht="12.75">
      <c r="E181"/>
    </row>
    <row r="182" ht="12.75">
      <c r="E182"/>
    </row>
    <row r="183" ht="12.75">
      <c r="E183"/>
    </row>
    <row r="184" ht="12.75">
      <c r="E184"/>
    </row>
    <row r="185" ht="12.75">
      <c r="E185"/>
    </row>
    <row r="186" ht="12.75">
      <c r="E186"/>
    </row>
    <row r="187" ht="12.75">
      <c r="E187"/>
    </row>
    <row r="188" ht="12.75">
      <c r="E188"/>
    </row>
    <row r="189" ht="12.75">
      <c r="E189"/>
    </row>
    <row r="190" ht="12.75">
      <c r="E190"/>
    </row>
    <row r="191" ht="12.75">
      <c r="E191"/>
    </row>
    <row r="192" ht="12.75">
      <c r="E192"/>
    </row>
    <row r="193" ht="12.75">
      <c r="E193"/>
    </row>
    <row r="194" ht="12.75">
      <c r="E194"/>
    </row>
    <row r="195" ht="12.75">
      <c r="E195"/>
    </row>
    <row r="196" ht="12.75">
      <c r="E196"/>
    </row>
    <row r="197" ht="12.75">
      <c r="E197"/>
    </row>
    <row r="198" ht="12.75">
      <c r="E198"/>
    </row>
    <row r="199" ht="12.75">
      <c r="E199"/>
    </row>
    <row r="200" ht="12.75">
      <c r="E200"/>
    </row>
    <row r="201" ht="12.75">
      <c r="E201"/>
    </row>
    <row r="202" ht="12.75">
      <c r="E202"/>
    </row>
    <row r="203" ht="12.75">
      <c r="E203"/>
    </row>
    <row r="204" ht="12.75">
      <c r="E204"/>
    </row>
    <row r="205" ht="12.75">
      <c r="E205"/>
    </row>
    <row r="206" ht="12.75">
      <c r="E206"/>
    </row>
  </sheetData>
  <sheetProtection/>
  <hyperlinks>
    <hyperlink ref="A2" r:id="rId1" display="http://election-ad.research.wesleyan.edu/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">
      <selection activeCell="A9" sqref="A9:A45"/>
    </sheetView>
  </sheetViews>
  <sheetFormatPr defaultColWidth="9.140625" defaultRowHeight="12.75"/>
  <cols>
    <col min="1" max="1" width="7.421875" style="0" customWidth="1"/>
    <col min="3" max="3" width="11.140625" style="0" bestFit="1" customWidth="1"/>
    <col min="4" max="4" width="10.140625" style="0" bestFit="1" customWidth="1"/>
    <col min="5" max="5" width="8.8515625" style="9" bestFit="1" customWidth="1"/>
  </cols>
  <sheetData>
    <row r="1" spans="1:6" ht="12.75" customHeight="1">
      <c r="A1" s="23" t="s">
        <v>116</v>
      </c>
      <c r="B1" s="22"/>
      <c r="C1" s="22"/>
      <c r="D1" s="22"/>
      <c r="E1" s="22"/>
      <c r="F1" s="22"/>
    </row>
    <row r="2" spans="1:6" ht="12.75" customHeight="1">
      <c r="A2" s="24" t="s">
        <v>103</v>
      </c>
      <c r="B2" s="22"/>
      <c r="C2" s="22"/>
      <c r="D2" s="22"/>
      <c r="E2" s="22"/>
      <c r="F2" s="22"/>
    </row>
    <row r="3" ht="12.75" customHeight="1">
      <c r="E3"/>
    </row>
    <row r="4" spans="1:6" ht="12.75" customHeight="1">
      <c r="A4" s="23" t="s">
        <v>104</v>
      </c>
      <c r="B4" s="22"/>
      <c r="C4" s="22"/>
      <c r="D4" s="22"/>
      <c r="E4" s="22"/>
      <c r="F4" s="22"/>
    </row>
    <row r="5" spans="1:6" ht="12.75" customHeight="1">
      <c r="A5" s="23" t="s">
        <v>105</v>
      </c>
      <c r="B5" s="22"/>
      <c r="C5" s="22"/>
      <c r="D5" s="22"/>
      <c r="E5" s="22"/>
      <c r="F5" s="22"/>
    </row>
    <row r="6" ht="12.75" customHeight="1">
      <c r="E6"/>
    </row>
    <row r="7" ht="18">
      <c r="A7" s="21" t="s">
        <v>120</v>
      </c>
    </row>
    <row r="8" spans="1:5" ht="12.75">
      <c r="A8" s="3" t="s">
        <v>6</v>
      </c>
      <c r="B8" s="3" t="s">
        <v>89</v>
      </c>
      <c r="C8" s="10" t="s">
        <v>11</v>
      </c>
      <c r="D8" s="3" t="s">
        <v>90</v>
      </c>
      <c r="E8" s="3" t="s">
        <v>91</v>
      </c>
    </row>
    <row r="9" spans="1:5" ht="12.75">
      <c r="A9" t="s">
        <v>19</v>
      </c>
      <c r="B9">
        <v>78848</v>
      </c>
      <c r="C9" s="9">
        <v>58382540</v>
      </c>
      <c r="D9">
        <v>33248</v>
      </c>
      <c r="E9">
        <v>45600</v>
      </c>
    </row>
    <row r="10" spans="1:5" ht="12.75">
      <c r="A10" t="s">
        <v>22</v>
      </c>
      <c r="B10">
        <v>68055</v>
      </c>
      <c r="C10" s="9">
        <v>35986250</v>
      </c>
      <c r="D10">
        <v>24615</v>
      </c>
      <c r="E10">
        <v>43440</v>
      </c>
    </row>
    <row r="11" spans="1:5" ht="12.75">
      <c r="A11" t="s">
        <v>47</v>
      </c>
      <c r="B11">
        <v>30158</v>
      </c>
      <c r="C11" s="9">
        <v>24650270</v>
      </c>
      <c r="D11">
        <v>15142</v>
      </c>
      <c r="E11">
        <v>15016</v>
      </c>
    </row>
    <row r="12" spans="1:5" ht="12.75">
      <c r="A12" t="s">
        <v>38</v>
      </c>
      <c r="B12">
        <v>21584</v>
      </c>
      <c r="C12" s="9">
        <v>12736170</v>
      </c>
      <c r="D12">
        <v>19090</v>
      </c>
      <c r="E12">
        <v>2494</v>
      </c>
    </row>
    <row r="13" spans="1:5" ht="12.75">
      <c r="A13" t="s">
        <v>29</v>
      </c>
      <c r="B13">
        <v>11344</v>
      </c>
      <c r="C13" s="9">
        <v>12661550</v>
      </c>
      <c r="D13">
        <v>3494</v>
      </c>
      <c r="E13">
        <v>5112</v>
      </c>
    </row>
    <row r="14" spans="1:5" ht="12.75">
      <c r="A14" t="s">
        <v>39</v>
      </c>
      <c r="B14">
        <v>29430</v>
      </c>
      <c r="C14" s="9">
        <v>12463720</v>
      </c>
      <c r="D14">
        <v>16257</v>
      </c>
      <c r="E14">
        <v>13173</v>
      </c>
    </row>
    <row r="15" spans="1:5" ht="12.75">
      <c r="A15" t="s">
        <v>50</v>
      </c>
      <c r="B15">
        <v>27302</v>
      </c>
      <c r="C15" s="9">
        <v>11252760</v>
      </c>
      <c r="D15">
        <v>11688</v>
      </c>
      <c r="E15">
        <v>15614</v>
      </c>
    </row>
    <row r="16" spans="1:5" ht="12.75">
      <c r="A16" t="s">
        <v>42</v>
      </c>
      <c r="B16">
        <v>15489</v>
      </c>
      <c r="C16" s="9">
        <v>11217690</v>
      </c>
      <c r="D16">
        <v>5541</v>
      </c>
      <c r="E16">
        <v>9948</v>
      </c>
    </row>
    <row r="17" spans="1:5" ht="12.75">
      <c r="A17" t="s">
        <v>30</v>
      </c>
      <c r="B17">
        <v>9056</v>
      </c>
      <c r="C17" s="9">
        <v>11122780</v>
      </c>
      <c r="D17">
        <v>4897</v>
      </c>
      <c r="E17">
        <v>4159</v>
      </c>
    </row>
    <row r="18" spans="1:5" ht="12.75">
      <c r="A18" t="s">
        <v>27</v>
      </c>
      <c r="B18">
        <v>11211</v>
      </c>
      <c r="C18" s="9">
        <v>9538200</v>
      </c>
      <c r="D18">
        <v>5757</v>
      </c>
      <c r="E18">
        <v>5336</v>
      </c>
    </row>
    <row r="19" spans="1:5" ht="12.75">
      <c r="A19" t="s">
        <v>23</v>
      </c>
      <c r="B19">
        <v>21716</v>
      </c>
      <c r="C19" s="9">
        <v>9261880</v>
      </c>
      <c r="D19">
        <v>12963</v>
      </c>
      <c r="E19">
        <v>8753</v>
      </c>
    </row>
    <row r="20" spans="1:5" ht="12.75">
      <c r="A20" t="s">
        <v>32</v>
      </c>
      <c r="B20">
        <v>18501</v>
      </c>
      <c r="C20" s="9">
        <v>8554850</v>
      </c>
      <c r="D20">
        <v>11088</v>
      </c>
      <c r="E20">
        <v>7413</v>
      </c>
    </row>
    <row r="21" spans="1:5" ht="12.75">
      <c r="A21" t="s">
        <v>21</v>
      </c>
      <c r="B21">
        <v>5624</v>
      </c>
      <c r="C21" s="9">
        <v>6025790</v>
      </c>
      <c r="D21">
        <v>2244</v>
      </c>
      <c r="E21">
        <v>3380</v>
      </c>
    </row>
    <row r="22" spans="1:5" ht="12.75">
      <c r="A22" t="s">
        <v>33</v>
      </c>
      <c r="B22">
        <v>7059</v>
      </c>
      <c r="C22" s="9">
        <v>4396440</v>
      </c>
      <c r="D22">
        <v>4104</v>
      </c>
      <c r="E22">
        <v>2634</v>
      </c>
    </row>
    <row r="23" spans="1:5" ht="12.75">
      <c r="A23" t="s">
        <v>41</v>
      </c>
      <c r="B23">
        <v>15042</v>
      </c>
      <c r="C23" s="9">
        <v>3182970</v>
      </c>
      <c r="D23">
        <v>5037</v>
      </c>
      <c r="E23">
        <v>10005</v>
      </c>
    </row>
    <row r="24" spans="1:5" ht="12.75">
      <c r="A24" t="s">
        <v>36</v>
      </c>
      <c r="B24">
        <v>7820</v>
      </c>
      <c r="C24" s="9">
        <v>3134590</v>
      </c>
      <c r="D24">
        <v>3904</v>
      </c>
      <c r="E24">
        <v>3916</v>
      </c>
    </row>
    <row r="25" spans="1:5" ht="12.75">
      <c r="A25" t="s">
        <v>46</v>
      </c>
      <c r="B25">
        <v>7393</v>
      </c>
      <c r="C25" s="9">
        <v>2856940</v>
      </c>
      <c r="D25">
        <v>1531</v>
      </c>
      <c r="E25">
        <v>5862</v>
      </c>
    </row>
    <row r="26" spans="1:5" ht="12.75">
      <c r="A26" t="s">
        <v>44</v>
      </c>
      <c r="B26">
        <v>10235</v>
      </c>
      <c r="C26" s="9">
        <v>2825380</v>
      </c>
      <c r="D26">
        <v>4276</v>
      </c>
      <c r="E26">
        <v>5940</v>
      </c>
    </row>
    <row r="27" spans="1:5" ht="12.75">
      <c r="A27" t="s">
        <v>25</v>
      </c>
      <c r="B27">
        <v>9367</v>
      </c>
      <c r="C27" s="9">
        <v>2661420</v>
      </c>
      <c r="D27">
        <v>3955</v>
      </c>
      <c r="E27">
        <v>5412</v>
      </c>
    </row>
    <row r="28" spans="1:5" ht="12.75">
      <c r="A28" t="s">
        <v>31</v>
      </c>
      <c r="B28">
        <v>7080</v>
      </c>
      <c r="C28" s="9">
        <v>2471830</v>
      </c>
      <c r="D28">
        <v>3218</v>
      </c>
      <c r="E28">
        <v>2330</v>
      </c>
    </row>
    <row r="29" spans="1:5" ht="12.75">
      <c r="A29" t="s">
        <v>37</v>
      </c>
      <c r="B29">
        <v>6321</v>
      </c>
      <c r="C29" s="9">
        <v>2392350</v>
      </c>
      <c r="D29">
        <v>3486</v>
      </c>
      <c r="E29">
        <v>2835</v>
      </c>
    </row>
    <row r="30" spans="1:5" ht="12.75">
      <c r="A30" t="s">
        <v>43</v>
      </c>
      <c r="B30">
        <v>4879</v>
      </c>
      <c r="C30" s="9">
        <v>2210820</v>
      </c>
      <c r="D30">
        <v>2853</v>
      </c>
      <c r="E30">
        <v>325</v>
      </c>
    </row>
    <row r="31" spans="1:5" ht="12.75">
      <c r="A31" t="s">
        <v>16</v>
      </c>
      <c r="B31">
        <v>5822</v>
      </c>
      <c r="C31" s="9">
        <v>1690790</v>
      </c>
      <c r="D31">
        <v>1051</v>
      </c>
      <c r="E31">
        <v>4771</v>
      </c>
    </row>
    <row r="32" spans="1:5" ht="12.75">
      <c r="A32" t="s">
        <v>40</v>
      </c>
      <c r="B32">
        <v>3433</v>
      </c>
      <c r="C32" s="9">
        <v>1624890</v>
      </c>
      <c r="D32">
        <v>724</v>
      </c>
      <c r="E32">
        <v>2709</v>
      </c>
    </row>
    <row r="33" spans="1:5" ht="12.75">
      <c r="A33" t="s">
        <v>49</v>
      </c>
      <c r="B33">
        <v>3669</v>
      </c>
      <c r="C33" s="9">
        <v>1614370</v>
      </c>
      <c r="D33">
        <v>1520</v>
      </c>
      <c r="E33">
        <v>2149</v>
      </c>
    </row>
    <row r="34" spans="1:5" ht="12.75">
      <c r="A34" t="s">
        <v>35</v>
      </c>
      <c r="B34">
        <v>1857</v>
      </c>
      <c r="C34" s="9">
        <v>1493220</v>
      </c>
      <c r="D34">
        <v>630</v>
      </c>
      <c r="E34">
        <v>1227</v>
      </c>
    </row>
    <row r="35" spans="1:5" ht="12.75">
      <c r="A35" t="s">
        <v>24</v>
      </c>
      <c r="B35">
        <v>2961</v>
      </c>
      <c r="C35" s="9">
        <v>1413070</v>
      </c>
      <c r="D35">
        <v>1723</v>
      </c>
      <c r="E35">
        <v>1238</v>
      </c>
    </row>
    <row r="36" spans="1:5" ht="12.75">
      <c r="A36" t="s">
        <v>48</v>
      </c>
      <c r="B36">
        <v>2180</v>
      </c>
      <c r="C36" s="9">
        <v>1040430</v>
      </c>
      <c r="D36">
        <v>1267</v>
      </c>
      <c r="E36">
        <v>913</v>
      </c>
    </row>
    <row r="37" spans="1:5" ht="12.75">
      <c r="A37" t="s">
        <v>20</v>
      </c>
      <c r="B37">
        <v>2441</v>
      </c>
      <c r="C37" s="9">
        <v>955470</v>
      </c>
      <c r="D37">
        <v>1671</v>
      </c>
      <c r="E37">
        <v>19</v>
      </c>
    </row>
    <row r="38" spans="1:5" ht="12.75">
      <c r="A38" t="s">
        <v>17</v>
      </c>
      <c r="B38">
        <v>2206</v>
      </c>
      <c r="C38" s="9">
        <v>935270</v>
      </c>
      <c r="D38">
        <v>2204</v>
      </c>
      <c r="E38">
        <v>2</v>
      </c>
    </row>
    <row r="39" spans="1:5" ht="12.75">
      <c r="A39" t="s">
        <v>18</v>
      </c>
      <c r="B39">
        <v>1704</v>
      </c>
      <c r="C39" s="9">
        <v>848550</v>
      </c>
      <c r="D39">
        <v>1235</v>
      </c>
      <c r="E39">
        <v>469</v>
      </c>
    </row>
    <row r="40" spans="1:5" ht="12.75">
      <c r="A40" t="s">
        <v>26</v>
      </c>
      <c r="B40">
        <v>5117</v>
      </c>
      <c r="C40" s="9">
        <v>714300</v>
      </c>
      <c r="D40">
        <v>2504</v>
      </c>
      <c r="E40">
        <v>2613</v>
      </c>
    </row>
    <row r="41" spans="1:5" ht="12.75">
      <c r="A41" t="s">
        <v>28</v>
      </c>
      <c r="B41">
        <v>2436</v>
      </c>
      <c r="C41" s="9">
        <v>654340</v>
      </c>
      <c r="D41">
        <v>690</v>
      </c>
      <c r="E41">
        <v>1746</v>
      </c>
    </row>
    <row r="42" spans="1:5" ht="12.75">
      <c r="A42" t="s">
        <v>45</v>
      </c>
      <c r="B42">
        <v>1187</v>
      </c>
      <c r="C42" s="9">
        <v>534580</v>
      </c>
      <c r="D42">
        <v>369</v>
      </c>
      <c r="E42">
        <v>818</v>
      </c>
    </row>
    <row r="43" spans="1:5" ht="12.75">
      <c r="A43" t="s">
        <v>13</v>
      </c>
      <c r="B43">
        <v>2377</v>
      </c>
      <c r="C43" s="9">
        <v>148370</v>
      </c>
      <c r="D43">
        <v>2167</v>
      </c>
      <c r="E43">
        <v>210</v>
      </c>
    </row>
    <row r="44" spans="1:5" ht="12.75">
      <c r="A44" t="s">
        <v>34</v>
      </c>
      <c r="B44">
        <v>271</v>
      </c>
      <c r="C44" s="9">
        <v>74560</v>
      </c>
      <c r="D44">
        <v>0</v>
      </c>
      <c r="E44">
        <v>271</v>
      </c>
    </row>
    <row r="45" spans="1:5" ht="12.75">
      <c r="A45" t="s">
        <v>119</v>
      </c>
      <c r="B45">
        <v>31</v>
      </c>
      <c r="C45" s="9">
        <v>3190</v>
      </c>
      <c r="D45">
        <v>0</v>
      </c>
      <c r="E45">
        <v>31</v>
      </c>
    </row>
  </sheetData>
  <sheetProtection/>
  <hyperlinks>
    <hyperlink ref="A2" r:id="rId1" display="http://election-ad.research.wesleyan.edu/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44.7109375" style="0" customWidth="1"/>
    <col min="2" max="2" width="12.8515625" style="0" bestFit="1" customWidth="1"/>
    <col min="3" max="3" width="59.421875" style="17" customWidth="1"/>
    <col min="4" max="4" width="14.8515625" style="0" customWidth="1"/>
    <col min="5" max="5" width="9.140625" style="0" customWidth="1"/>
    <col min="12" max="12" width="18.57421875" style="0" customWidth="1"/>
  </cols>
  <sheetData>
    <row r="1" spans="1:5" ht="12.75" customHeight="1">
      <c r="A1" s="23" t="s">
        <v>116</v>
      </c>
      <c r="B1" s="22"/>
      <c r="C1" s="22"/>
      <c r="D1" s="22"/>
      <c r="E1" s="22"/>
    </row>
    <row r="2" spans="1:5" ht="12.75" customHeight="1">
      <c r="A2" s="24" t="s">
        <v>103</v>
      </c>
      <c r="B2" s="22"/>
      <c r="C2" s="22"/>
      <c r="D2" s="22"/>
      <c r="E2" s="22"/>
    </row>
    <row r="3" ht="12.75" customHeight="1">
      <c r="C3"/>
    </row>
    <row r="4" spans="1:5" ht="12.75" customHeight="1">
      <c r="A4" s="23" t="s">
        <v>104</v>
      </c>
      <c r="B4" s="22"/>
      <c r="C4" s="22"/>
      <c r="D4" s="22"/>
      <c r="E4" s="22"/>
    </row>
    <row r="5" spans="1:5" ht="12.75" customHeight="1">
      <c r="A5" s="23" t="s">
        <v>105</v>
      </c>
      <c r="B5" s="22"/>
      <c r="C5" s="22"/>
      <c r="D5" s="22"/>
      <c r="E5" s="22"/>
    </row>
    <row r="6" ht="12.75" customHeight="1">
      <c r="C6"/>
    </row>
    <row r="7" ht="12.75">
      <c r="A7" s="3" t="s">
        <v>121</v>
      </c>
    </row>
    <row r="8" spans="1:13" ht="15">
      <c r="A8" s="3" t="s">
        <v>87</v>
      </c>
      <c r="B8" s="3" t="s">
        <v>102</v>
      </c>
      <c r="C8" s="16" t="s">
        <v>94</v>
      </c>
      <c r="D8" s="3" t="s">
        <v>88</v>
      </c>
      <c r="E8" s="3" t="s">
        <v>86</v>
      </c>
      <c r="L8" s="11"/>
      <c r="M8" s="12"/>
    </row>
    <row r="9" spans="1:13" ht="38.25">
      <c r="A9" s="29" t="s">
        <v>66</v>
      </c>
      <c r="B9" s="30">
        <v>19230960</v>
      </c>
      <c r="C9" s="31" t="s">
        <v>127</v>
      </c>
      <c r="D9" s="29" t="s">
        <v>15</v>
      </c>
      <c r="E9" s="29">
        <v>26874</v>
      </c>
      <c r="L9" s="13"/>
      <c r="M9" s="15"/>
    </row>
    <row r="10" spans="1:13" ht="89.25">
      <c r="A10" s="32" t="s">
        <v>147</v>
      </c>
      <c r="B10" s="30">
        <v>16954890</v>
      </c>
      <c r="C10" s="31" t="s">
        <v>128</v>
      </c>
      <c r="D10" s="32" t="s">
        <v>148</v>
      </c>
      <c r="E10" s="29">
        <v>18761</v>
      </c>
      <c r="L10" s="13"/>
      <c r="M10" s="14"/>
    </row>
    <row r="11" spans="1:13" ht="25.5">
      <c r="A11" s="29" t="s">
        <v>83</v>
      </c>
      <c r="B11" s="30">
        <v>8945810</v>
      </c>
      <c r="C11" s="31" t="s">
        <v>101</v>
      </c>
      <c r="D11" s="29" t="s">
        <v>15</v>
      </c>
      <c r="E11" s="29">
        <v>9702</v>
      </c>
      <c r="L11" s="13"/>
      <c r="M11" s="15"/>
    </row>
    <row r="12" spans="1:13" ht="25.5">
      <c r="A12" s="29" t="s">
        <v>84</v>
      </c>
      <c r="B12" s="30">
        <v>7964770</v>
      </c>
      <c r="C12" s="31" t="s">
        <v>129</v>
      </c>
      <c r="D12" s="29" t="s">
        <v>15</v>
      </c>
      <c r="E12" s="29">
        <v>11077</v>
      </c>
      <c r="L12" s="13"/>
      <c r="M12" s="15"/>
    </row>
    <row r="13" spans="1:13" ht="51">
      <c r="A13" s="29" t="s">
        <v>82</v>
      </c>
      <c r="B13" s="30">
        <v>6110760</v>
      </c>
      <c r="C13" s="31" t="s">
        <v>130</v>
      </c>
      <c r="D13" s="29" t="s">
        <v>15</v>
      </c>
      <c r="E13" s="29">
        <v>6538</v>
      </c>
      <c r="L13" s="13"/>
      <c r="M13" s="14"/>
    </row>
    <row r="14" spans="1:13" ht="38.25">
      <c r="A14" s="29" t="s">
        <v>78</v>
      </c>
      <c r="B14" s="30">
        <v>4151050</v>
      </c>
      <c r="C14" s="31" t="s">
        <v>131</v>
      </c>
      <c r="D14" s="29" t="s">
        <v>15</v>
      </c>
      <c r="E14" s="29">
        <v>5486</v>
      </c>
      <c r="L14" s="13"/>
      <c r="M14" s="14"/>
    </row>
    <row r="15" spans="1:13" ht="38.25">
      <c r="A15" s="29" t="s">
        <v>77</v>
      </c>
      <c r="B15" s="30">
        <v>3763910</v>
      </c>
      <c r="C15" s="31" t="s">
        <v>132</v>
      </c>
      <c r="D15" s="29" t="s">
        <v>15</v>
      </c>
      <c r="E15" s="29">
        <v>6773</v>
      </c>
      <c r="L15" s="13"/>
      <c r="M15" s="14"/>
    </row>
    <row r="16" spans="1:13" ht="25.5">
      <c r="A16" s="29" t="s">
        <v>65</v>
      </c>
      <c r="B16" s="30">
        <v>3582430</v>
      </c>
      <c r="C16" s="31" t="s">
        <v>133</v>
      </c>
      <c r="D16" s="29" t="s">
        <v>14</v>
      </c>
      <c r="E16" s="29">
        <v>3789</v>
      </c>
      <c r="L16" s="13"/>
      <c r="M16" s="15"/>
    </row>
    <row r="17" spans="1:13" ht="25.5">
      <c r="A17" s="29" t="s">
        <v>69</v>
      </c>
      <c r="B17" s="30">
        <v>3418970</v>
      </c>
      <c r="C17" s="31" t="s">
        <v>134</v>
      </c>
      <c r="D17" s="29" t="s">
        <v>14</v>
      </c>
      <c r="E17" s="29">
        <v>2355</v>
      </c>
      <c r="L17" s="13"/>
      <c r="M17" s="14"/>
    </row>
    <row r="18" spans="1:13" ht="12.75">
      <c r="A18" s="29" t="s">
        <v>68</v>
      </c>
      <c r="B18" s="30">
        <v>2787140</v>
      </c>
      <c r="C18" s="31" t="s">
        <v>99</v>
      </c>
      <c r="D18" s="29" t="s">
        <v>14</v>
      </c>
      <c r="E18" s="29">
        <v>1556</v>
      </c>
      <c r="L18" s="13"/>
      <c r="M18" s="15"/>
    </row>
    <row r="19" spans="1:13" ht="38.25">
      <c r="A19" s="29" t="s">
        <v>70</v>
      </c>
      <c r="B19" s="30">
        <v>2339260</v>
      </c>
      <c r="C19" s="31" t="s">
        <v>135</v>
      </c>
      <c r="D19" s="29" t="s">
        <v>15</v>
      </c>
      <c r="E19" s="29">
        <v>4204</v>
      </c>
      <c r="L19" s="13"/>
      <c r="M19" s="14"/>
    </row>
    <row r="20" spans="1:13" ht="25.5">
      <c r="A20" s="29" t="s">
        <v>80</v>
      </c>
      <c r="B20" s="30">
        <v>2287040</v>
      </c>
      <c r="C20" s="31" t="s">
        <v>136</v>
      </c>
      <c r="D20" s="29" t="s">
        <v>15</v>
      </c>
      <c r="E20" s="29">
        <v>3027</v>
      </c>
      <c r="L20" s="13"/>
      <c r="M20" s="14"/>
    </row>
    <row r="21" spans="1:13" ht="25.5">
      <c r="A21" s="29" t="s">
        <v>122</v>
      </c>
      <c r="B21" s="30">
        <v>2171350</v>
      </c>
      <c r="C21" s="31" t="s">
        <v>137</v>
      </c>
      <c r="D21" s="29" t="s">
        <v>15</v>
      </c>
      <c r="E21" s="29">
        <v>5030</v>
      </c>
      <c r="L21" s="13"/>
      <c r="M21" s="15"/>
    </row>
    <row r="22" spans="1:13" ht="12.75">
      <c r="A22" s="29" t="s">
        <v>76</v>
      </c>
      <c r="B22" s="30">
        <v>2114420</v>
      </c>
      <c r="C22" s="31" t="s">
        <v>96</v>
      </c>
      <c r="D22" s="29" t="s">
        <v>14</v>
      </c>
      <c r="E22" s="29">
        <v>5053</v>
      </c>
      <c r="L22" s="13"/>
      <c r="M22" s="14"/>
    </row>
    <row r="23" spans="1:13" ht="12.75">
      <c r="A23" s="29" t="s">
        <v>67</v>
      </c>
      <c r="B23" s="30">
        <v>2042030</v>
      </c>
      <c r="C23" s="31" t="s">
        <v>138</v>
      </c>
      <c r="D23" s="29" t="s">
        <v>14</v>
      </c>
      <c r="E23" s="29">
        <v>2958</v>
      </c>
      <c r="L23" s="13"/>
      <c r="M23" s="14"/>
    </row>
    <row r="24" spans="1:13" ht="12.75">
      <c r="A24" s="29" t="s">
        <v>85</v>
      </c>
      <c r="B24" s="30">
        <v>1870640</v>
      </c>
      <c r="C24" s="31" t="s">
        <v>97</v>
      </c>
      <c r="D24" s="29" t="s">
        <v>14</v>
      </c>
      <c r="E24" s="29">
        <v>3322</v>
      </c>
      <c r="L24" s="13"/>
      <c r="M24" s="14"/>
    </row>
    <row r="25" spans="1:13" ht="25.5">
      <c r="A25" s="29" t="s">
        <v>81</v>
      </c>
      <c r="B25" s="30">
        <v>1850290</v>
      </c>
      <c r="C25" s="31" t="s">
        <v>139</v>
      </c>
      <c r="D25" s="29" t="s">
        <v>15</v>
      </c>
      <c r="E25" s="29">
        <v>2277</v>
      </c>
      <c r="L25" s="13"/>
      <c r="M25" s="14"/>
    </row>
    <row r="26" spans="1:13" ht="25.5">
      <c r="A26" s="29" t="s">
        <v>79</v>
      </c>
      <c r="B26" s="30">
        <v>1779330</v>
      </c>
      <c r="C26" s="31" t="s">
        <v>140</v>
      </c>
      <c r="D26" s="29" t="s">
        <v>15</v>
      </c>
      <c r="E26" s="29">
        <v>2526</v>
      </c>
      <c r="L26" s="13"/>
      <c r="M26" s="15"/>
    </row>
    <row r="27" spans="1:13" ht="12.75">
      <c r="A27" s="29" t="s">
        <v>74</v>
      </c>
      <c r="B27" s="30">
        <v>1594260</v>
      </c>
      <c r="C27" s="31" t="s">
        <v>98</v>
      </c>
      <c r="D27" s="29" t="s">
        <v>14</v>
      </c>
      <c r="E27" s="29">
        <v>1110</v>
      </c>
      <c r="L27" s="13"/>
      <c r="M27" s="15"/>
    </row>
    <row r="28" spans="1:13" ht="12.75">
      <c r="A28" s="29" t="s">
        <v>75</v>
      </c>
      <c r="B28" s="30">
        <v>1591840</v>
      </c>
      <c r="C28" s="31" t="s">
        <v>98</v>
      </c>
      <c r="D28" s="29" t="s">
        <v>14</v>
      </c>
      <c r="E28" s="29">
        <v>757</v>
      </c>
      <c r="L28" s="13"/>
      <c r="M28" s="14"/>
    </row>
    <row r="29" spans="1:13" ht="12.75">
      <c r="A29" s="29" t="s">
        <v>123</v>
      </c>
      <c r="B29" s="30">
        <v>1462260</v>
      </c>
      <c r="C29" s="31" t="s">
        <v>141</v>
      </c>
      <c r="D29" s="29" t="s">
        <v>14</v>
      </c>
      <c r="E29" s="29">
        <v>1908</v>
      </c>
      <c r="L29" s="13"/>
      <c r="M29" s="15"/>
    </row>
    <row r="30" spans="1:5" ht="25.5">
      <c r="A30" s="29" t="s">
        <v>124</v>
      </c>
      <c r="B30" s="30">
        <v>1386030</v>
      </c>
      <c r="C30" s="31" t="s">
        <v>142</v>
      </c>
      <c r="D30" s="29" t="s">
        <v>15</v>
      </c>
      <c r="E30" s="29">
        <v>2175</v>
      </c>
    </row>
    <row r="31" spans="1:5" ht="12.75">
      <c r="A31" s="29" t="s">
        <v>64</v>
      </c>
      <c r="B31" s="30">
        <v>1280590</v>
      </c>
      <c r="C31" s="31" t="s">
        <v>100</v>
      </c>
      <c r="D31" s="29" t="s">
        <v>14</v>
      </c>
      <c r="E31" s="29">
        <v>396</v>
      </c>
    </row>
    <row r="32" spans="1:5" ht="25.5">
      <c r="A32" s="29" t="s">
        <v>63</v>
      </c>
      <c r="B32" s="30">
        <v>1243830</v>
      </c>
      <c r="C32" s="31" t="s">
        <v>143</v>
      </c>
      <c r="D32" s="29" t="s">
        <v>14</v>
      </c>
      <c r="E32" s="29">
        <v>1898</v>
      </c>
    </row>
    <row r="33" spans="1:5" ht="25.5">
      <c r="A33" s="29" t="s">
        <v>125</v>
      </c>
      <c r="B33" s="30">
        <v>1193310</v>
      </c>
      <c r="C33" s="31" t="s">
        <v>144</v>
      </c>
      <c r="D33" s="29" t="s">
        <v>15</v>
      </c>
      <c r="E33" s="29">
        <v>2280</v>
      </c>
    </row>
    <row r="34" spans="1:5" ht="12.75">
      <c r="A34" s="29" t="s">
        <v>71</v>
      </c>
      <c r="B34" s="30">
        <v>1103540</v>
      </c>
      <c r="C34" s="31" t="s">
        <v>95</v>
      </c>
      <c r="D34" s="29" t="s">
        <v>14</v>
      </c>
      <c r="E34" s="29">
        <v>2352</v>
      </c>
    </row>
    <row r="35" spans="1:5" ht="12.75">
      <c r="A35" s="29" t="s">
        <v>126</v>
      </c>
      <c r="B35" s="30">
        <v>1094700</v>
      </c>
      <c r="C35" s="31" t="s">
        <v>100</v>
      </c>
      <c r="D35" s="29" t="s">
        <v>14</v>
      </c>
      <c r="E35" s="29">
        <v>451</v>
      </c>
    </row>
    <row r="36" spans="1:5" ht="12.75">
      <c r="A36" s="29" t="s">
        <v>72</v>
      </c>
      <c r="B36" s="30">
        <v>864720</v>
      </c>
      <c r="C36" s="31" t="s">
        <v>95</v>
      </c>
      <c r="D36" s="29" t="s">
        <v>15</v>
      </c>
      <c r="E36" s="29">
        <v>808</v>
      </c>
    </row>
    <row r="37" spans="1:5" ht="12.75">
      <c r="A37" s="32" t="s">
        <v>73</v>
      </c>
      <c r="B37" s="30">
        <v>796490</v>
      </c>
      <c r="C37" s="31" t="s">
        <v>95</v>
      </c>
      <c r="D37" s="32" t="s">
        <v>15</v>
      </c>
      <c r="E37" s="29">
        <v>845</v>
      </c>
    </row>
    <row r="38" spans="1:5" ht="12.75">
      <c r="A38" s="32" t="s">
        <v>145</v>
      </c>
      <c r="B38" s="30">
        <v>660010</v>
      </c>
      <c r="C38" s="8" t="s">
        <v>146</v>
      </c>
      <c r="D38" s="30" t="s">
        <v>14</v>
      </c>
      <c r="E38" s="31">
        <v>647</v>
      </c>
    </row>
    <row r="39" spans="1:5" ht="12.75">
      <c r="A39" s="32"/>
      <c r="B39" s="30"/>
      <c r="C39" s="31"/>
      <c r="E39" s="29"/>
    </row>
    <row r="40" ht="12.75">
      <c r="A40" s="25" t="s">
        <v>106</v>
      </c>
    </row>
    <row r="41" ht="12.75">
      <c r="A41" s="25" t="s">
        <v>107</v>
      </c>
    </row>
    <row r="42" ht="12.75">
      <c r="A42" s="25" t="s">
        <v>108</v>
      </c>
    </row>
    <row r="43" ht="12.75">
      <c r="A43" s="25" t="s">
        <v>149</v>
      </c>
    </row>
  </sheetData>
  <sheetProtection/>
  <hyperlinks>
    <hyperlink ref="A2" r:id="rId1" display="http://election-ad.research.wesleyan.edu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Fowler, Erika</dc:creator>
  <cp:keywords/>
  <dc:description/>
  <cp:lastModifiedBy>Erika Franklin Fowler</cp:lastModifiedBy>
  <dcterms:created xsi:type="dcterms:W3CDTF">2010-09-16T14:39:14Z</dcterms:created>
  <dcterms:modified xsi:type="dcterms:W3CDTF">2010-10-27T15:09:24Z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